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nech-my.sharepoint.com/personal/jean-marie_grether_unine_ch/Documents/libro24/new Excel files/"/>
    </mc:Choice>
  </mc:AlternateContent>
  <xr:revisionPtr revIDLastSave="20" documentId="8_{4D86B446-129F-4921-A8CC-1FFD5467A932}" xr6:coauthVersionLast="47" xr6:coauthVersionMax="47" xr10:uidLastSave="{27BC23F7-4C7D-4D05-8CEC-D183E3623581}"/>
  <bookViews>
    <workbookView xWindow="-110" yWindow="-110" windowWidth="19420" windowHeight="10300" activeTab="1" xr2:uid="{7ABCF82D-1623-4817-BF77-C248CEFBAFD2}"/>
  </bookViews>
  <sheets>
    <sheet name="harvesting" sheetId="1" r:id="rId1"/>
    <sheet name="restor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9" i="1" l="1"/>
  <c r="J209" i="1"/>
  <c r="I209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K189" i="1"/>
  <c r="J189" i="1"/>
  <c r="I189" i="1"/>
  <c r="K188" i="1"/>
  <c r="J188" i="1"/>
  <c r="I188" i="1"/>
  <c r="K187" i="1"/>
  <c r="J187" i="1"/>
  <c r="I187" i="1"/>
  <c r="K186" i="1"/>
  <c r="J186" i="1"/>
  <c r="I186" i="1"/>
  <c r="K185" i="1"/>
  <c r="J185" i="1"/>
  <c r="I185" i="1"/>
  <c r="K184" i="1"/>
  <c r="J184" i="1"/>
  <c r="I184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2" i="1"/>
  <c r="J162" i="1"/>
  <c r="I162" i="1"/>
  <c r="K161" i="1"/>
  <c r="J161" i="1"/>
  <c r="I161" i="1"/>
  <c r="K160" i="1"/>
  <c r="J160" i="1"/>
  <c r="I160" i="1"/>
  <c r="K159" i="1"/>
  <c r="J159" i="1"/>
  <c r="I159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3" i="1"/>
  <c r="J153" i="1"/>
  <c r="I153" i="1"/>
  <c r="K152" i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09" i="2"/>
  <c r="J209" i="2"/>
  <c r="I209" i="2"/>
  <c r="K208" i="2"/>
  <c r="J208" i="2"/>
  <c r="I208" i="2"/>
  <c r="K207" i="2"/>
  <c r="J207" i="2"/>
  <c r="I207" i="2"/>
  <c r="K206" i="2"/>
  <c r="J206" i="2"/>
  <c r="I206" i="2"/>
  <c r="K205" i="2"/>
  <c r="J205" i="2"/>
  <c r="I205" i="2"/>
  <c r="K204" i="2"/>
  <c r="J204" i="2"/>
  <c r="I204" i="2"/>
  <c r="K203" i="2"/>
  <c r="J203" i="2"/>
  <c r="I203" i="2"/>
  <c r="K202" i="2"/>
  <c r="J202" i="2"/>
  <c r="I202" i="2"/>
  <c r="K201" i="2"/>
  <c r="J201" i="2"/>
  <c r="I201" i="2"/>
  <c r="K200" i="2"/>
  <c r="J200" i="2"/>
  <c r="I200" i="2"/>
  <c r="K199" i="2"/>
  <c r="J199" i="2"/>
  <c r="I199" i="2"/>
  <c r="K198" i="2"/>
  <c r="J198" i="2"/>
  <c r="I198" i="2"/>
  <c r="K197" i="2"/>
  <c r="J197" i="2"/>
  <c r="I197" i="2"/>
  <c r="K196" i="2"/>
  <c r="J196" i="2"/>
  <c r="I196" i="2"/>
  <c r="K195" i="2"/>
  <c r="J195" i="2"/>
  <c r="I195" i="2"/>
  <c r="K194" i="2"/>
  <c r="J194" i="2"/>
  <c r="I194" i="2"/>
  <c r="K193" i="2"/>
  <c r="J193" i="2"/>
  <c r="I193" i="2"/>
  <c r="K192" i="2"/>
  <c r="J192" i="2"/>
  <c r="I192" i="2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3" i="2"/>
  <c r="J183" i="2"/>
  <c r="I183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K177" i="2"/>
  <c r="J177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2" i="2"/>
  <c r="J172" i="2"/>
  <c r="I172" i="2"/>
  <c r="K171" i="2"/>
  <c r="J171" i="2"/>
  <c r="I171" i="2"/>
  <c r="K170" i="2"/>
  <c r="J170" i="2"/>
  <c r="I170" i="2"/>
  <c r="K169" i="2"/>
  <c r="J169" i="2"/>
  <c r="I169" i="2"/>
  <c r="K168" i="2"/>
  <c r="J168" i="2"/>
  <c r="I168" i="2"/>
  <c r="K167" i="2"/>
  <c r="J167" i="2"/>
  <c r="I167" i="2"/>
  <c r="K166" i="2"/>
  <c r="J166" i="2"/>
  <c r="I166" i="2"/>
  <c r="K165" i="2"/>
  <c r="J165" i="2"/>
  <c r="I165" i="2"/>
  <c r="K164" i="2"/>
  <c r="J164" i="2"/>
  <c r="I164" i="2"/>
  <c r="K163" i="2"/>
  <c r="J163" i="2"/>
  <c r="I163" i="2"/>
  <c r="K162" i="2"/>
  <c r="J162" i="2"/>
  <c r="I162" i="2"/>
  <c r="K161" i="2"/>
  <c r="J161" i="2"/>
  <c r="I161" i="2"/>
  <c r="K160" i="2"/>
  <c r="J160" i="2"/>
  <c r="I160" i="2"/>
  <c r="K159" i="2"/>
  <c r="J159" i="2"/>
  <c r="I159" i="2"/>
  <c r="K158" i="2"/>
  <c r="J158" i="2"/>
  <c r="I158" i="2"/>
  <c r="K157" i="2"/>
  <c r="J157" i="2"/>
  <c r="I157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I149" i="2"/>
  <c r="K148" i="2"/>
  <c r="J148" i="2"/>
  <c r="I148" i="2"/>
  <c r="K147" i="2"/>
  <c r="J147" i="2"/>
  <c r="I147" i="2"/>
  <c r="K146" i="2"/>
  <c r="J146" i="2"/>
  <c r="I146" i="2"/>
  <c r="K145" i="2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I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 l="1"/>
  <c r="J28" i="2"/>
  <c r="I28" i="2"/>
  <c r="D9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E9" i="2"/>
  <c r="D10" i="2" s="1"/>
  <c r="D3" i="2"/>
  <c r="K28" i="1"/>
  <c r="J28" i="1"/>
  <c r="I28" i="1"/>
  <c r="D3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D9" i="1"/>
  <c r="E9" i="1" s="1"/>
  <c r="D10" i="1" s="1"/>
  <c r="B209" i="1" l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0" i="1"/>
  <c r="C10" i="2"/>
  <c r="E10" i="2" s="1"/>
  <c r="D11" i="2" s="1"/>
  <c r="C10" i="1"/>
  <c r="E10" i="1" s="1"/>
  <c r="D11" i="1" s="1"/>
  <c r="C11" i="1" s="1"/>
  <c r="E11" i="1" s="1"/>
  <c r="D12" i="1" s="1"/>
  <c r="C12" i="1" s="1"/>
  <c r="E12" i="1" s="1"/>
  <c r="D13" i="1" s="1"/>
  <c r="C11" i="2" l="1"/>
  <c r="E11" i="2" s="1"/>
  <c r="D12" i="2" s="1"/>
  <c r="C13" i="1"/>
  <c r="E13" i="1" s="1"/>
  <c r="D14" i="1" s="1"/>
  <c r="C12" i="2" l="1"/>
  <c r="E12" i="2" s="1"/>
  <c r="D13" i="2" s="1"/>
  <c r="C14" i="1"/>
  <c r="E14" i="1" s="1"/>
  <c r="D15" i="1" s="1"/>
  <c r="C13" i="2" l="1"/>
  <c r="E13" i="2" s="1"/>
  <c r="D14" i="2" s="1"/>
  <c r="C15" i="1"/>
  <c r="E15" i="1" s="1"/>
  <c r="D16" i="1" s="1"/>
  <c r="C14" i="2" l="1"/>
  <c r="E14" i="2"/>
  <c r="D15" i="2" s="1"/>
  <c r="C16" i="1"/>
  <c r="E16" i="1" s="1"/>
  <c r="D17" i="1" s="1"/>
  <c r="C15" i="2" l="1"/>
  <c r="E15" i="2" s="1"/>
  <c r="D16" i="2" s="1"/>
  <c r="C17" i="1"/>
  <c r="E17" i="1" s="1"/>
  <c r="D18" i="1" s="1"/>
  <c r="C16" i="2" l="1"/>
  <c r="E16" i="2" s="1"/>
  <c r="D17" i="2" s="1"/>
  <c r="C18" i="1"/>
  <c r="E18" i="1" s="1"/>
  <c r="D19" i="1" s="1"/>
  <c r="C17" i="2" l="1"/>
  <c r="E17" i="2" s="1"/>
  <c r="D18" i="2" s="1"/>
  <c r="C19" i="1"/>
  <c r="E19" i="1" s="1"/>
  <c r="D20" i="1" s="1"/>
  <c r="C18" i="2" l="1"/>
  <c r="E18" i="2" s="1"/>
  <c r="D19" i="2" s="1"/>
  <c r="C20" i="1"/>
  <c r="E20" i="1" s="1"/>
  <c r="D21" i="1" s="1"/>
  <c r="C19" i="2" l="1"/>
  <c r="E19" i="2" s="1"/>
  <c r="D20" i="2" s="1"/>
  <c r="C21" i="1"/>
  <c r="E21" i="1" s="1"/>
  <c r="D22" i="1" s="1"/>
  <c r="C20" i="2" l="1"/>
  <c r="E20" i="2" s="1"/>
  <c r="D21" i="2" s="1"/>
  <c r="C22" i="1"/>
  <c r="E22" i="1"/>
  <c r="D23" i="1" s="1"/>
  <c r="C21" i="2" l="1"/>
  <c r="E21" i="2"/>
  <c r="D22" i="2" s="1"/>
  <c r="C23" i="1"/>
  <c r="E23" i="1" s="1"/>
  <c r="D24" i="1" s="1"/>
  <c r="C22" i="2" l="1"/>
  <c r="E22" i="2" s="1"/>
  <c r="D23" i="2" s="1"/>
  <c r="C24" i="1"/>
  <c r="E24" i="1" s="1"/>
  <c r="D25" i="1" s="1"/>
  <c r="C23" i="2" l="1"/>
  <c r="E23" i="2" s="1"/>
  <c r="D24" i="2" s="1"/>
  <c r="C25" i="1"/>
  <c r="E25" i="1" s="1"/>
  <c r="D26" i="1" s="1"/>
  <c r="C26" i="1" s="1"/>
  <c r="E26" i="1" s="1"/>
  <c r="D27" i="1" s="1"/>
  <c r="C27" i="1" s="1"/>
  <c r="E27" i="1" s="1"/>
  <c r="D28" i="1" s="1"/>
  <c r="C28" i="1" s="1"/>
  <c r="E28" i="1" s="1"/>
  <c r="D29" i="1" s="1"/>
  <c r="C29" i="1" s="1"/>
  <c r="E29" i="1" s="1"/>
  <c r="D30" i="1" s="1"/>
  <c r="C30" i="1" l="1"/>
  <c r="E30" i="1"/>
  <c r="D31" i="1" s="1"/>
  <c r="C31" i="1" s="1"/>
  <c r="E31" i="1" s="1"/>
  <c r="D32" i="1" s="1"/>
  <c r="C32" i="1" s="1"/>
  <c r="E32" i="1" s="1"/>
  <c r="D33" i="1" s="1"/>
  <c r="C33" i="1" s="1"/>
  <c r="E33" i="1" s="1"/>
  <c r="D34" i="1" s="1"/>
  <c r="C24" i="2"/>
  <c r="E24" i="2" s="1"/>
  <c r="D25" i="2" s="1"/>
  <c r="C34" i="1" l="1"/>
  <c r="E34" i="1"/>
  <c r="D35" i="1" s="1"/>
  <c r="C35" i="1" s="1"/>
  <c r="E35" i="1" s="1"/>
  <c r="D36" i="1" s="1"/>
  <c r="C36" i="1" s="1"/>
  <c r="E36" i="1" s="1"/>
  <c r="D37" i="1" s="1"/>
  <c r="C37" i="1" s="1"/>
  <c r="E37" i="1" s="1"/>
  <c r="D38" i="1" s="1"/>
  <c r="C38" i="1" s="1"/>
  <c r="E38" i="1" s="1"/>
  <c r="D39" i="1" s="1"/>
  <c r="C39" i="1" s="1"/>
  <c r="E39" i="1" s="1"/>
  <c r="D40" i="1" s="1"/>
  <c r="C40" i="1" s="1"/>
  <c r="E40" i="1" s="1"/>
  <c r="D41" i="1" s="1"/>
  <c r="C41" i="1" s="1"/>
  <c r="E41" i="1" s="1"/>
  <c r="D42" i="1" s="1"/>
  <c r="C25" i="2"/>
  <c r="E25" i="2" s="1"/>
  <c r="D26" i="2" s="1"/>
  <c r="C42" i="1" l="1"/>
  <c r="E42" i="1" s="1"/>
  <c r="D43" i="1" s="1"/>
  <c r="C43" i="1" s="1"/>
  <c r="E43" i="1" s="1"/>
  <c r="D44" i="1" s="1"/>
  <c r="C44" i="1" s="1"/>
  <c r="E44" i="1" s="1"/>
  <c r="D45" i="1" s="1"/>
  <c r="C45" i="1" s="1"/>
  <c r="E45" i="1" s="1"/>
  <c r="D46" i="1" s="1"/>
  <c r="C26" i="2"/>
  <c r="E26" i="2"/>
  <c r="D27" i="2" s="1"/>
  <c r="C46" i="1" l="1"/>
  <c r="E46" i="1" s="1"/>
  <c r="D47" i="1" s="1"/>
  <c r="C47" i="1" s="1"/>
  <c r="E47" i="1" s="1"/>
  <c r="D48" i="1" s="1"/>
  <c r="C27" i="2"/>
  <c r="E27" i="2" s="1"/>
  <c r="D28" i="2" s="1"/>
  <c r="C48" i="1" l="1"/>
  <c r="E48" i="1" s="1"/>
  <c r="D49" i="1" s="1"/>
  <c r="C28" i="2"/>
  <c r="E28" i="2" s="1"/>
  <c r="D29" i="2" s="1"/>
  <c r="C29" i="2" s="1"/>
  <c r="E29" i="2" s="1"/>
  <c r="D30" i="2" s="1"/>
  <c r="C30" i="2" s="1"/>
  <c r="E30" i="2" s="1"/>
  <c r="D31" i="2" s="1"/>
  <c r="C31" i="2" s="1"/>
  <c r="E31" i="2" s="1"/>
  <c r="D32" i="2" s="1"/>
  <c r="C32" i="2" s="1"/>
  <c r="E32" i="2" s="1"/>
  <c r="D33" i="2" s="1"/>
  <c r="C33" i="2" s="1"/>
  <c r="E33" i="2" s="1"/>
  <c r="D34" i="2" s="1"/>
  <c r="C34" i="2" s="1"/>
  <c r="E34" i="2" s="1"/>
  <c r="D35" i="2" s="1"/>
  <c r="C35" i="2" s="1"/>
  <c r="E35" i="2" s="1"/>
  <c r="D36" i="2" s="1"/>
  <c r="C36" i="2" s="1"/>
  <c r="E36" i="2" s="1"/>
  <c r="D37" i="2" s="1"/>
  <c r="C37" i="2" s="1"/>
  <c r="E37" i="2" s="1"/>
  <c r="D38" i="2" s="1"/>
  <c r="C49" i="1" l="1"/>
  <c r="E49" i="1" s="1"/>
  <c r="D50" i="1" s="1"/>
  <c r="C38" i="2"/>
  <c r="E38" i="2"/>
  <c r="D39" i="2" s="1"/>
  <c r="C39" i="2" s="1"/>
  <c r="E39" i="2" s="1"/>
  <c r="D40" i="2" s="1"/>
  <c r="C40" i="2" s="1"/>
  <c r="E40" i="2" s="1"/>
  <c r="D41" i="2" s="1"/>
  <c r="C41" i="2" s="1"/>
  <c r="E41" i="2" s="1"/>
  <c r="D42" i="2" s="1"/>
  <c r="C50" i="1" l="1"/>
  <c r="E50" i="1"/>
  <c r="D51" i="1" s="1"/>
  <c r="C42" i="2"/>
  <c r="E42" i="2"/>
  <c r="D43" i="2" s="1"/>
  <c r="C43" i="2" s="1"/>
  <c r="E43" i="2" s="1"/>
  <c r="D44" i="2" s="1"/>
  <c r="C51" i="1" l="1"/>
  <c r="E51" i="1" s="1"/>
  <c r="D52" i="1" s="1"/>
  <c r="C44" i="2"/>
  <c r="E44" i="2"/>
  <c r="D45" i="2" s="1"/>
  <c r="C45" i="2" s="1"/>
  <c r="E45" i="2" s="1"/>
  <c r="D46" i="2" s="1"/>
  <c r="C52" i="1" l="1"/>
  <c r="E52" i="1" s="1"/>
  <c r="D53" i="1" s="1"/>
  <c r="C46" i="2"/>
  <c r="E46" i="2" s="1"/>
  <c r="D47" i="2" s="1"/>
  <c r="C47" i="2" s="1"/>
  <c r="E47" i="2" s="1"/>
  <c r="D48" i="2" s="1"/>
  <c r="C48" i="2" s="1"/>
  <c r="E48" i="2" s="1"/>
  <c r="D49" i="2" s="1"/>
  <c r="C49" i="2" s="1"/>
  <c r="E49" i="2" s="1"/>
  <c r="D50" i="2" s="1"/>
  <c r="C53" i="1" l="1"/>
  <c r="E53" i="1" s="1"/>
  <c r="D54" i="1" s="1"/>
  <c r="C50" i="2"/>
  <c r="E50" i="2" s="1"/>
  <c r="D51" i="2" s="1"/>
  <c r="C51" i="2" s="1"/>
  <c r="E51" i="2" s="1"/>
  <c r="D52" i="2" s="1"/>
  <c r="C52" i="2" s="1"/>
  <c r="E52" i="2" s="1"/>
  <c r="D53" i="2" s="1"/>
  <c r="C53" i="2" s="1"/>
  <c r="E53" i="2" s="1"/>
  <c r="D54" i="2" s="1"/>
  <c r="C54" i="1" l="1"/>
  <c r="E54" i="1" s="1"/>
  <c r="D55" i="1" s="1"/>
  <c r="C54" i="2"/>
  <c r="E54" i="2"/>
  <c r="D55" i="2" s="1"/>
  <c r="C55" i="1" l="1"/>
  <c r="E55" i="1" s="1"/>
  <c r="D56" i="1" s="1"/>
  <c r="C55" i="2"/>
  <c r="E55" i="2" s="1"/>
  <c r="D56" i="2" s="1"/>
  <c r="C56" i="1" l="1"/>
  <c r="E56" i="1" s="1"/>
  <c r="D57" i="1" s="1"/>
  <c r="C56" i="2"/>
  <c r="E56" i="2" s="1"/>
  <c r="D57" i="2" s="1"/>
  <c r="C57" i="1" l="1"/>
  <c r="E57" i="1" s="1"/>
  <c r="D58" i="1" s="1"/>
  <c r="C57" i="2"/>
  <c r="E57" i="2" s="1"/>
  <c r="D58" i="2" s="1"/>
  <c r="C58" i="1" l="1"/>
  <c r="E58" i="1"/>
  <c r="D59" i="1" s="1"/>
  <c r="C58" i="2"/>
  <c r="E58" i="2" s="1"/>
  <c r="D59" i="2" s="1"/>
  <c r="C59" i="1" l="1"/>
  <c r="E59" i="1" s="1"/>
  <c r="D60" i="1" s="1"/>
  <c r="C59" i="2"/>
  <c r="E59" i="2" s="1"/>
  <c r="D60" i="2" s="1"/>
  <c r="C60" i="1" l="1"/>
  <c r="E60" i="1" s="1"/>
  <c r="D61" i="1" s="1"/>
  <c r="C60" i="2"/>
  <c r="E60" i="2" s="1"/>
  <c r="D61" i="2" s="1"/>
  <c r="C61" i="1" l="1"/>
  <c r="E61" i="1" s="1"/>
  <c r="D62" i="1" s="1"/>
  <c r="C61" i="2"/>
  <c r="E61" i="2" s="1"/>
  <c r="D62" i="2" s="1"/>
  <c r="C62" i="1" l="1"/>
  <c r="E62" i="1" s="1"/>
  <c r="D63" i="1" s="1"/>
  <c r="C62" i="2"/>
  <c r="E62" i="2" s="1"/>
  <c r="D63" i="2" s="1"/>
  <c r="C63" i="1" l="1"/>
  <c r="E63" i="1" s="1"/>
  <c r="D64" i="1" s="1"/>
  <c r="C63" i="2"/>
  <c r="E63" i="2" s="1"/>
  <c r="D64" i="2" s="1"/>
  <c r="C64" i="1" l="1"/>
  <c r="E64" i="1" s="1"/>
  <c r="D65" i="1" s="1"/>
  <c r="C64" i="2"/>
  <c r="E64" i="2" s="1"/>
  <c r="D65" i="2" s="1"/>
  <c r="C65" i="1" l="1"/>
  <c r="E65" i="1" s="1"/>
  <c r="D66" i="1" s="1"/>
  <c r="C65" i="2"/>
  <c r="E65" i="2" s="1"/>
  <c r="D66" i="2" s="1"/>
  <c r="C66" i="1" l="1"/>
  <c r="E66" i="1" s="1"/>
  <c r="D67" i="1" s="1"/>
  <c r="C66" i="2"/>
  <c r="E66" i="2"/>
  <c r="D67" i="2" s="1"/>
  <c r="C67" i="1" l="1"/>
  <c r="E67" i="1" s="1"/>
  <c r="D68" i="1" s="1"/>
  <c r="C67" i="2"/>
  <c r="E67" i="2" s="1"/>
  <c r="D68" i="2" s="1"/>
  <c r="C68" i="1" l="1"/>
  <c r="E68" i="1" s="1"/>
  <c r="D69" i="1" s="1"/>
  <c r="C68" i="2"/>
  <c r="E68" i="2" s="1"/>
  <c r="D69" i="2" s="1"/>
  <c r="C69" i="1" l="1"/>
  <c r="E69" i="1" s="1"/>
  <c r="D70" i="1" s="1"/>
  <c r="C69" i="2"/>
  <c r="E69" i="2" s="1"/>
  <c r="D70" i="2" s="1"/>
  <c r="C70" i="1" l="1"/>
  <c r="E70" i="1"/>
  <c r="D71" i="1" s="1"/>
  <c r="C70" i="2"/>
  <c r="E70" i="2"/>
  <c r="D71" i="2" s="1"/>
  <c r="C71" i="1" l="1"/>
  <c r="E71" i="1" s="1"/>
  <c r="D72" i="1" s="1"/>
  <c r="C71" i="2"/>
  <c r="E71" i="2" s="1"/>
  <c r="D72" i="2" s="1"/>
  <c r="C72" i="1" l="1"/>
  <c r="E72" i="1" s="1"/>
  <c r="D73" i="1" s="1"/>
  <c r="C72" i="2"/>
  <c r="E72" i="2" s="1"/>
  <c r="D73" i="2" s="1"/>
  <c r="C73" i="1" l="1"/>
  <c r="E73" i="1" s="1"/>
  <c r="D74" i="1" s="1"/>
  <c r="C73" i="2"/>
  <c r="E73" i="2" s="1"/>
  <c r="D74" i="2" s="1"/>
  <c r="C74" i="1" l="1"/>
  <c r="E74" i="1"/>
  <c r="D75" i="1" s="1"/>
  <c r="C74" i="2"/>
  <c r="E74" i="2"/>
  <c r="D75" i="2" s="1"/>
  <c r="C75" i="1" l="1"/>
  <c r="E75" i="1" s="1"/>
  <c r="D76" i="1" s="1"/>
  <c r="C75" i="2"/>
  <c r="E75" i="2" s="1"/>
  <c r="D76" i="2" s="1"/>
  <c r="C76" i="1" l="1"/>
  <c r="E76" i="1" s="1"/>
  <c r="D77" i="1" s="1"/>
  <c r="C76" i="2"/>
  <c r="E76" i="2" s="1"/>
  <c r="D77" i="2" s="1"/>
  <c r="C77" i="1" l="1"/>
  <c r="E77" i="1" s="1"/>
  <c r="D78" i="1" s="1"/>
  <c r="C77" i="2"/>
  <c r="E77" i="2" s="1"/>
  <c r="D78" i="2" s="1"/>
  <c r="C78" i="1" l="1"/>
  <c r="E78" i="1" s="1"/>
  <c r="D79" i="1" s="1"/>
  <c r="C78" i="2"/>
  <c r="E78" i="2"/>
  <c r="D79" i="2" s="1"/>
  <c r="C79" i="1" l="1"/>
  <c r="E79" i="1" s="1"/>
  <c r="D80" i="1" s="1"/>
  <c r="C79" i="2"/>
  <c r="E79" i="2" s="1"/>
  <c r="D80" i="2" s="1"/>
  <c r="C80" i="1" l="1"/>
  <c r="E80" i="1" s="1"/>
  <c r="D81" i="1" s="1"/>
  <c r="C80" i="2"/>
  <c r="E80" i="2" s="1"/>
  <c r="D81" i="2" s="1"/>
  <c r="C81" i="1" l="1"/>
  <c r="E81" i="1" s="1"/>
  <c r="D82" i="1" s="1"/>
  <c r="C81" i="2"/>
  <c r="E81" i="2" s="1"/>
  <c r="D82" i="2" s="1"/>
  <c r="C82" i="1" l="1"/>
  <c r="E82" i="1"/>
  <c r="D83" i="1" s="1"/>
  <c r="C82" i="2"/>
  <c r="E82" i="2" s="1"/>
  <c r="D83" i="2" s="1"/>
  <c r="C83" i="1" l="1"/>
  <c r="E83" i="1" s="1"/>
  <c r="D84" i="1" s="1"/>
  <c r="C83" i="2"/>
  <c r="E83" i="2" s="1"/>
  <c r="D84" i="2" s="1"/>
  <c r="C84" i="1" l="1"/>
  <c r="E84" i="1" s="1"/>
  <c r="D85" i="1" s="1"/>
  <c r="C84" i="2"/>
  <c r="E84" i="2" s="1"/>
  <c r="D85" i="2" s="1"/>
  <c r="C85" i="1" l="1"/>
  <c r="E85" i="1" s="1"/>
  <c r="D86" i="1" s="1"/>
  <c r="C85" i="2"/>
  <c r="E85" i="2" s="1"/>
  <c r="D86" i="2" s="1"/>
  <c r="C86" i="1" l="1"/>
  <c r="E86" i="1"/>
  <c r="D87" i="1" s="1"/>
  <c r="C86" i="2"/>
  <c r="E86" i="2" s="1"/>
  <c r="D87" i="2" s="1"/>
  <c r="C87" i="1" l="1"/>
  <c r="E87" i="1" s="1"/>
  <c r="D88" i="1" s="1"/>
  <c r="C87" i="2"/>
  <c r="E87" i="2" s="1"/>
  <c r="D88" i="2" s="1"/>
  <c r="C88" i="1" l="1"/>
  <c r="E88" i="1" s="1"/>
  <c r="D89" i="1" s="1"/>
  <c r="C88" i="2"/>
  <c r="E88" i="2" s="1"/>
  <c r="D89" i="2" s="1"/>
  <c r="C89" i="1" l="1"/>
  <c r="E89" i="1" s="1"/>
  <c r="D90" i="1" s="1"/>
  <c r="C89" i="2"/>
  <c r="E89" i="2" s="1"/>
  <c r="D90" i="2" s="1"/>
  <c r="C90" i="1" l="1"/>
  <c r="E90" i="1"/>
  <c r="D91" i="1" s="1"/>
  <c r="C90" i="2"/>
  <c r="E90" i="2"/>
  <c r="D91" i="2" s="1"/>
  <c r="C91" i="1" l="1"/>
  <c r="E91" i="1" s="1"/>
  <c r="D92" i="1" s="1"/>
  <c r="C91" i="2"/>
  <c r="E91" i="2" s="1"/>
  <c r="D92" i="2" s="1"/>
  <c r="C92" i="1" l="1"/>
  <c r="E92" i="1" s="1"/>
  <c r="D93" i="1" s="1"/>
  <c r="C92" i="2"/>
  <c r="E92" i="2" s="1"/>
  <c r="D93" i="2" s="1"/>
  <c r="C93" i="1" l="1"/>
  <c r="E93" i="1" s="1"/>
  <c r="D94" i="1" s="1"/>
  <c r="C93" i="2"/>
  <c r="E93" i="2" s="1"/>
  <c r="D94" i="2" s="1"/>
  <c r="C94" i="1" l="1"/>
  <c r="E94" i="1" s="1"/>
  <c r="D95" i="1" s="1"/>
  <c r="C94" i="2"/>
  <c r="E94" i="2"/>
  <c r="D95" i="2" s="1"/>
  <c r="C95" i="1" l="1"/>
  <c r="E95" i="1" s="1"/>
  <c r="D96" i="1" s="1"/>
  <c r="C95" i="2"/>
  <c r="E95" i="2" s="1"/>
  <c r="D96" i="2" s="1"/>
  <c r="C96" i="1" l="1"/>
  <c r="E96" i="1" s="1"/>
  <c r="D97" i="1" s="1"/>
  <c r="C96" i="2"/>
  <c r="E96" i="2" s="1"/>
  <c r="D97" i="2" s="1"/>
  <c r="C97" i="1" l="1"/>
  <c r="E97" i="1" s="1"/>
  <c r="D98" i="1" s="1"/>
  <c r="C97" i="2"/>
  <c r="E97" i="2" s="1"/>
  <c r="D98" i="2" s="1"/>
  <c r="C98" i="1" l="1"/>
  <c r="E98" i="1"/>
  <c r="D99" i="1" s="1"/>
  <c r="C98" i="2"/>
  <c r="E98" i="2" s="1"/>
  <c r="D99" i="2" s="1"/>
  <c r="C99" i="1" l="1"/>
  <c r="E99" i="1" s="1"/>
  <c r="D100" i="1" s="1"/>
  <c r="C99" i="2"/>
  <c r="E99" i="2" s="1"/>
  <c r="D100" i="2" s="1"/>
  <c r="C100" i="1" l="1"/>
  <c r="E100" i="1" s="1"/>
  <c r="D101" i="1" s="1"/>
  <c r="C100" i="2"/>
  <c r="E100" i="2" s="1"/>
  <c r="D101" i="2" s="1"/>
  <c r="C101" i="1" l="1"/>
  <c r="E101" i="1" s="1"/>
  <c r="D102" i="1" s="1"/>
  <c r="C101" i="2"/>
  <c r="E101" i="2" s="1"/>
  <c r="D102" i="2" s="1"/>
  <c r="C102" i="1" l="1"/>
  <c r="E102" i="1" s="1"/>
  <c r="D103" i="1" s="1"/>
  <c r="C102" i="2"/>
  <c r="E102" i="2" s="1"/>
  <c r="D103" i="2" s="1"/>
  <c r="C103" i="1" l="1"/>
  <c r="E103" i="1" s="1"/>
  <c r="D104" i="1" s="1"/>
  <c r="C103" i="2"/>
  <c r="E103" i="2" s="1"/>
  <c r="D104" i="2" s="1"/>
  <c r="C104" i="1" l="1"/>
  <c r="E104" i="1" s="1"/>
  <c r="D105" i="1" s="1"/>
  <c r="C104" i="2"/>
  <c r="E104" i="2" s="1"/>
  <c r="D105" i="2" s="1"/>
  <c r="C105" i="1" l="1"/>
  <c r="E105" i="1" s="1"/>
  <c r="D106" i="1" s="1"/>
  <c r="C105" i="2"/>
  <c r="E105" i="2" s="1"/>
  <c r="D106" i="2" s="1"/>
  <c r="C106" i="1" l="1"/>
  <c r="E106" i="1"/>
  <c r="D107" i="1" s="1"/>
  <c r="C106" i="2"/>
  <c r="E106" i="2"/>
  <c r="D107" i="2" s="1"/>
  <c r="C107" i="1" l="1"/>
  <c r="E107" i="1" s="1"/>
  <c r="D108" i="1" s="1"/>
  <c r="C107" i="2"/>
  <c r="E107" i="2" s="1"/>
  <c r="D108" i="2" s="1"/>
  <c r="C108" i="1" l="1"/>
  <c r="E108" i="1" s="1"/>
  <c r="D109" i="1" s="1"/>
  <c r="C108" i="2"/>
  <c r="E108" i="2" s="1"/>
  <c r="D109" i="2" s="1"/>
  <c r="C109" i="1" l="1"/>
  <c r="E109" i="1" s="1"/>
  <c r="D110" i="1" s="1"/>
  <c r="C109" i="2"/>
  <c r="E109" i="2" s="1"/>
  <c r="D110" i="2" s="1"/>
  <c r="C110" i="1" l="1"/>
  <c r="E110" i="1"/>
  <c r="D111" i="1" s="1"/>
  <c r="C110" i="2"/>
  <c r="E110" i="2"/>
  <c r="D111" i="2" s="1"/>
  <c r="C111" i="1" l="1"/>
  <c r="E111" i="1" s="1"/>
  <c r="D112" i="1" s="1"/>
  <c r="C111" i="2"/>
  <c r="E111" i="2" s="1"/>
  <c r="D112" i="2" s="1"/>
  <c r="C112" i="1" l="1"/>
  <c r="E112" i="1" s="1"/>
  <c r="D113" i="1" s="1"/>
  <c r="C112" i="2"/>
  <c r="E112" i="2" s="1"/>
  <c r="D113" i="2" s="1"/>
  <c r="C113" i="1" l="1"/>
  <c r="E113" i="1" s="1"/>
  <c r="D114" i="1" s="1"/>
  <c r="C113" i="2"/>
  <c r="E113" i="2" s="1"/>
  <c r="D114" i="2" s="1"/>
  <c r="C114" i="1" l="1"/>
  <c r="E114" i="1"/>
  <c r="D115" i="1" s="1"/>
  <c r="C114" i="2"/>
  <c r="E114" i="2" s="1"/>
  <c r="D115" i="2" s="1"/>
  <c r="C115" i="1" l="1"/>
  <c r="E115" i="1" s="1"/>
  <c r="D116" i="1" s="1"/>
  <c r="C115" i="2"/>
  <c r="E115" i="2" s="1"/>
  <c r="D116" i="2" s="1"/>
  <c r="C116" i="1" l="1"/>
  <c r="E116" i="1" s="1"/>
  <c r="D117" i="1" s="1"/>
  <c r="C116" i="2"/>
  <c r="E116" i="2" s="1"/>
  <c r="D117" i="2" s="1"/>
  <c r="C117" i="1" l="1"/>
  <c r="E117" i="1" s="1"/>
  <c r="D118" i="1" s="1"/>
  <c r="C117" i="2"/>
  <c r="E117" i="2" s="1"/>
  <c r="D118" i="2" s="1"/>
  <c r="C118" i="1" l="1"/>
  <c r="E118" i="1"/>
  <c r="D119" i="1" s="1"/>
  <c r="C118" i="2"/>
  <c r="E118" i="2"/>
  <c r="D119" i="2" s="1"/>
  <c r="C119" i="1" l="1"/>
  <c r="E119" i="1" s="1"/>
  <c r="D120" i="1" s="1"/>
  <c r="C119" i="2"/>
  <c r="E119" i="2" s="1"/>
  <c r="D120" i="2" s="1"/>
  <c r="C120" i="1" l="1"/>
  <c r="E120" i="1" s="1"/>
  <c r="D121" i="1" s="1"/>
  <c r="C120" i="2"/>
  <c r="E120" i="2" s="1"/>
  <c r="D121" i="2" s="1"/>
  <c r="C121" i="1" l="1"/>
  <c r="E121" i="1" s="1"/>
  <c r="D122" i="1" s="1"/>
  <c r="C121" i="2"/>
  <c r="E121" i="2" s="1"/>
  <c r="D122" i="2" s="1"/>
  <c r="C122" i="1" l="1"/>
  <c r="E122" i="1"/>
  <c r="D123" i="1" s="1"/>
  <c r="C122" i="2"/>
  <c r="E122" i="2" s="1"/>
  <c r="D123" i="2" s="1"/>
  <c r="C123" i="1" l="1"/>
  <c r="E123" i="1" s="1"/>
  <c r="D124" i="1" s="1"/>
  <c r="C123" i="2"/>
  <c r="E123" i="2" s="1"/>
  <c r="D124" i="2" s="1"/>
  <c r="C124" i="1" l="1"/>
  <c r="E124" i="1" s="1"/>
  <c r="D125" i="1" s="1"/>
  <c r="C124" i="2"/>
  <c r="E124" i="2" s="1"/>
  <c r="D125" i="2" s="1"/>
  <c r="C125" i="1" l="1"/>
  <c r="E125" i="1" s="1"/>
  <c r="D126" i="1" s="1"/>
  <c r="C125" i="2"/>
  <c r="E125" i="2" s="1"/>
  <c r="D126" i="2" s="1"/>
  <c r="C126" i="1" l="1"/>
  <c r="E126" i="1" s="1"/>
  <c r="D127" i="1" s="1"/>
  <c r="C126" i="2"/>
  <c r="E126" i="2" s="1"/>
  <c r="D127" i="2" s="1"/>
  <c r="C127" i="1" l="1"/>
  <c r="E127" i="1" s="1"/>
  <c r="D128" i="1" s="1"/>
  <c r="C127" i="2"/>
  <c r="E127" i="2" s="1"/>
  <c r="D128" i="2" s="1"/>
  <c r="C128" i="1" l="1"/>
  <c r="E128" i="1" s="1"/>
  <c r="D129" i="1" s="1"/>
  <c r="C128" i="2"/>
  <c r="E128" i="2" s="1"/>
  <c r="D129" i="2" s="1"/>
  <c r="C129" i="1" l="1"/>
  <c r="E129" i="1" s="1"/>
  <c r="D130" i="1" s="1"/>
  <c r="C129" i="2"/>
  <c r="E129" i="2" s="1"/>
  <c r="D130" i="2" s="1"/>
  <c r="C130" i="1" l="1"/>
  <c r="E130" i="1"/>
  <c r="D131" i="1" s="1"/>
  <c r="C130" i="2"/>
  <c r="E130" i="2"/>
  <c r="D131" i="2" s="1"/>
  <c r="C131" i="1" l="1"/>
  <c r="E131" i="1" s="1"/>
  <c r="D132" i="1" s="1"/>
  <c r="C131" i="2"/>
  <c r="E131" i="2" s="1"/>
  <c r="D132" i="2" s="1"/>
  <c r="C132" i="1" l="1"/>
  <c r="E132" i="1" s="1"/>
  <c r="D133" i="1" s="1"/>
  <c r="C132" i="2"/>
  <c r="E132" i="2" s="1"/>
  <c r="D133" i="2" s="1"/>
  <c r="C133" i="1" l="1"/>
  <c r="E133" i="1" s="1"/>
  <c r="D134" i="1" s="1"/>
  <c r="C133" i="2"/>
  <c r="E133" i="2" s="1"/>
  <c r="D134" i="2" s="1"/>
  <c r="C134" i="1" l="1"/>
  <c r="E134" i="1"/>
  <c r="D135" i="1" s="1"/>
  <c r="C134" i="2"/>
  <c r="E134" i="2"/>
  <c r="D135" i="2" s="1"/>
  <c r="C135" i="1" l="1"/>
  <c r="E135" i="1" s="1"/>
  <c r="D136" i="1" s="1"/>
  <c r="C135" i="2"/>
  <c r="E135" i="2" s="1"/>
  <c r="D136" i="2" s="1"/>
  <c r="C136" i="1" l="1"/>
  <c r="E136" i="1" s="1"/>
  <c r="D137" i="1" s="1"/>
  <c r="C136" i="2"/>
  <c r="E136" i="2" s="1"/>
  <c r="D137" i="2" s="1"/>
  <c r="C137" i="1" l="1"/>
  <c r="E137" i="1" s="1"/>
  <c r="D138" i="1" s="1"/>
  <c r="C137" i="2"/>
  <c r="E137" i="2" s="1"/>
  <c r="D138" i="2" s="1"/>
  <c r="C138" i="1" l="1"/>
  <c r="E138" i="1"/>
  <c r="D139" i="1" s="1"/>
  <c r="C138" i="2"/>
  <c r="E138" i="2"/>
  <c r="D139" i="2" s="1"/>
  <c r="C139" i="1" l="1"/>
  <c r="E139" i="1" s="1"/>
  <c r="D140" i="1" s="1"/>
  <c r="C139" i="2"/>
  <c r="E139" i="2" s="1"/>
  <c r="D140" i="2" s="1"/>
  <c r="C140" i="1" l="1"/>
  <c r="E140" i="1" s="1"/>
  <c r="D141" i="1" s="1"/>
  <c r="C140" i="2"/>
  <c r="E140" i="2" s="1"/>
  <c r="D141" i="2" s="1"/>
  <c r="C141" i="1" l="1"/>
  <c r="E141" i="1" s="1"/>
  <c r="D142" i="1" s="1"/>
  <c r="C141" i="2"/>
  <c r="E141" i="2" s="1"/>
  <c r="D142" i="2" s="1"/>
  <c r="C142" i="1" l="1"/>
  <c r="E142" i="1"/>
  <c r="D143" i="1" s="1"/>
  <c r="C142" i="2"/>
  <c r="E142" i="2"/>
  <c r="D143" i="2" s="1"/>
  <c r="C143" i="1" l="1"/>
  <c r="E143" i="1" s="1"/>
  <c r="D144" i="1" s="1"/>
  <c r="C143" i="2"/>
  <c r="E143" i="2" s="1"/>
  <c r="D144" i="2" s="1"/>
  <c r="C144" i="1" l="1"/>
  <c r="E144" i="1" s="1"/>
  <c r="D145" i="1" s="1"/>
  <c r="C144" i="2"/>
  <c r="E144" i="2" s="1"/>
  <c r="D145" i="2" s="1"/>
  <c r="C145" i="1" l="1"/>
  <c r="E145" i="1" s="1"/>
  <c r="D146" i="1" s="1"/>
  <c r="C145" i="2"/>
  <c r="E145" i="2" s="1"/>
  <c r="D146" i="2" s="1"/>
  <c r="C146" i="1" l="1"/>
  <c r="E146" i="1"/>
  <c r="D147" i="1" s="1"/>
  <c r="C146" i="2"/>
  <c r="E146" i="2" s="1"/>
  <c r="D147" i="2" s="1"/>
  <c r="C147" i="1" l="1"/>
  <c r="E147" i="1" s="1"/>
  <c r="D148" i="1" s="1"/>
  <c r="C147" i="2"/>
  <c r="E147" i="2" s="1"/>
  <c r="D148" i="2" s="1"/>
  <c r="C148" i="1" l="1"/>
  <c r="E148" i="1" s="1"/>
  <c r="D149" i="1" s="1"/>
  <c r="C148" i="2"/>
  <c r="E148" i="2" s="1"/>
  <c r="D149" i="2" s="1"/>
  <c r="C149" i="1" l="1"/>
  <c r="E149" i="1" s="1"/>
  <c r="D150" i="1" s="1"/>
  <c r="C149" i="2"/>
  <c r="E149" i="2" s="1"/>
  <c r="D150" i="2" s="1"/>
  <c r="C150" i="1" l="1"/>
  <c r="E150" i="1" s="1"/>
  <c r="D151" i="1" s="1"/>
  <c r="C150" i="2"/>
  <c r="E150" i="2"/>
  <c r="D151" i="2" s="1"/>
  <c r="C151" i="1" l="1"/>
  <c r="E151" i="1" s="1"/>
  <c r="D152" i="1" s="1"/>
  <c r="C151" i="2"/>
  <c r="E151" i="2" s="1"/>
  <c r="D152" i="2" s="1"/>
  <c r="C152" i="1" l="1"/>
  <c r="E152" i="1" s="1"/>
  <c r="D153" i="1" s="1"/>
  <c r="C152" i="2"/>
  <c r="E152" i="2" s="1"/>
  <c r="D153" i="2" s="1"/>
  <c r="C153" i="1" l="1"/>
  <c r="E153" i="1" s="1"/>
  <c r="D154" i="1" s="1"/>
  <c r="C153" i="2"/>
  <c r="E153" i="2" s="1"/>
  <c r="D154" i="2" s="1"/>
  <c r="C154" i="1" l="1"/>
  <c r="E154" i="1"/>
  <c r="D155" i="1" s="1"/>
  <c r="C154" i="2"/>
  <c r="E154" i="2" s="1"/>
  <c r="D155" i="2" s="1"/>
  <c r="C155" i="1" l="1"/>
  <c r="E155" i="1" s="1"/>
  <c r="D156" i="1" s="1"/>
  <c r="C155" i="2"/>
  <c r="E155" i="2" s="1"/>
  <c r="D156" i="2" s="1"/>
  <c r="C156" i="1" l="1"/>
  <c r="E156" i="1" s="1"/>
  <c r="D157" i="1" s="1"/>
  <c r="C156" i="2"/>
  <c r="E156" i="2" s="1"/>
  <c r="D157" i="2" s="1"/>
  <c r="C157" i="1" l="1"/>
  <c r="E157" i="1" s="1"/>
  <c r="D158" i="1" s="1"/>
  <c r="C157" i="2"/>
  <c r="E157" i="2" s="1"/>
  <c r="D158" i="2" s="1"/>
  <c r="C158" i="1" l="1"/>
  <c r="E158" i="1"/>
  <c r="D159" i="1" s="1"/>
  <c r="C158" i="2"/>
  <c r="E158" i="2" s="1"/>
  <c r="D159" i="2" s="1"/>
  <c r="C159" i="1" l="1"/>
  <c r="E159" i="1" s="1"/>
  <c r="D160" i="1" s="1"/>
  <c r="C159" i="2"/>
  <c r="E159" i="2" s="1"/>
  <c r="D160" i="2" s="1"/>
  <c r="C160" i="1" l="1"/>
  <c r="E160" i="1" s="1"/>
  <c r="D161" i="1" s="1"/>
  <c r="C160" i="2"/>
  <c r="E160" i="2" s="1"/>
  <c r="D161" i="2" s="1"/>
  <c r="C161" i="1" l="1"/>
  <c r="E161" i="1" s="1"/>
  <c r="D162" i="1" s="1"/>
  <c r="C161" i="2"/>
  <c r="E161" i="2" s="1"/>
  <c r="D162" i="2" s="1"/>
  <c r="C162" i="1" l="1"/>
  <c r="E162" i="1" s="1"/>
  <c r="D163" i="1" s="1"/>
  <c r="C162" i="2"/>
  <c r="E162" i="2" s="1"/>
  <c r="D163" i="2" s="1"/>
  <c r="C163" i="1" l="1"/>
  <c r="E163" i="1" s="1"/>
  <c r="D164" i="1" s="1"/>
  <c r="C163" i="2"/>
  <c r="E163" i="2" s="1"/>
  <c r="D164" i="2" s="1"/>
  <c r="C164" i="1" l="1"/>
  <c r="E164" i="1" s="1"/>
  <c r="D165" i="1" s="1"/>
  <c r="C164" i="2"/>
  <c r="E164" i="2" s="1"/>
  <c r="D165" i="2" s="1"/>
  <c r="C165" i="1" l="1"/>
  <c r="E165" i="1" s="1"/>
  <c r="D166" i="1" s="1"/>
  <c r="C165" i="2"/>
  <c r="E165" i="2" s="1"/>
  <c r="D166" i="2" s="1"/>
  <c r="C166" i="1" l="1"/>
  <c r="E166" i="1"/>
  <c r="D167" i="1" s="1"/>
  <c r="C166" i="2"/>
  <c r="E166" i="2" s="1"/>
  <c r="D167" i="2" s="1"/>
  <c r="C167" i="1" l="1"/>
  <c r="E167" i="1" s="1"/>
  <c r="D168" i="1" s="1"/>
  <c r="C167" i="2"/>
  <c r="E167" i="2" s="1"/>
  <c r="D168" i="2" s="1"/>
  <c r="C168" i="1" l="1"/>
  <c r="E168" i="1" s="1"/>
  <c r="D169" i="1" s="1"/>
  <c r="C168" i="2"/>
  <c r="E168" i="2" s="1"/>
  <c r="D169" i="2" s="1"/>
  <c r="C169" i="1" l="1"/>
  <c r="E169" i="1" s="1"/>
  <c r="D170" i="1" s="1"/>
  <c r="C169" i="2"/>
  <c r="E169" i="2" s="1"/>
  <c r="D170" i="2" s="1"/>
  <c r="C170" i="1" l="1"/>
  <c r="E170" i="1" s="1"/>
  <c r="D171" i="1" s="1"/>
  <c r="C170" i="2"/>
  <c r="E170" i="2"/>
  <c r="D171" i="2" s="1"/>
  <c r="C171" i="1" l="1"/>
  <c r="E171" i="1" s="1"/>
  <c r="D172" i="1" s="1"/>
  <c r="C171" i="2"/>
  <c r="E171" i="2" s="1"/>
  <c r="D172" i="2" s="1"/>
  <c r="C172" i="1" l="1"/>
  <c r="E172" i="1" s="1"/>
  <c r="D173" i="1" s="1"/>
  <c r="C172" i="2"/>
  <c r="E172" i="2" s="1"/>
  <c r="D173" i="2" s="1"/>
  <c r="C173" i="1" l="1"/>
  <c r="E173" i="1" s="1"/>
  <c r="D174" i="1" s="1"/>
  <c r="C173" i="2"/>
  <c r="E173" i="2" s="1"/>
  <c r="D174" i="2" s="1"/>
  <c r="C174" i="1" l="1"/>
  <c r="E174" i="1"/>
  <c r="D175" i="1" s="1"/>
  <c r="C174" i="2"/>
  <c r="E174" i="2"/>
  <c r="D175" i="2" s="1"/>
  <c r="C175" i="1" l="1"/>
  <c r="E175" i="1" s="1"/>
  <c r="D176" i="1" s="1"/>
  <c r="C175" i="2"/>
  <c r="E175" i="2" s="1"/>
  <c r="D176" i="2" s="1"/>
  <c r="C176" i="1" l="1"/>
  <c r="E176" i="1" s="1"/>
  <c r="D177" i="1" s="1"/>
  <c r="C176" i="2"/>
  <c r="E176" i="2" s="1"/>
  <c r="D177" i="2" s="1"/>
  <c r="C177" i="1" l="1"/>
  <c r="E177" i="1" s="1"/>
  <c r="D178" i="1" s="1"/>
  <c r="C177" i="2"/>
  <c r="E177" i="2" s="1"/>
  <c r="D178" i="2" s="1"/>
  <c r="C178" i="1" l="1"/>
  <c r="E178" i="1" s="1"/>
  <c r="D179" i="1" s="1"/>
  <c r="C178" i="2"/>
  <c r="E178" i="2" s="1"/>
  <c r="D179" i="2" s="1"/>
  <c r="C179" i="1" l="1"/>
  <c r="E179" i="1" s="1"/>
  <c r="D180" i="1" s="1"/>
  <c r="C179" i="2"/>
  <c r="E179" i="2" s="1"/>
  <c r="D180" i="2" s="1"/>
  <c r="C180" i="1" l="1"/>
  <c r="E180" i="1" s="1"/>
  <c r="D181" i="1" s="1"/>
  <c r="C180" i="2"/>
  <c r="E180" i="2" s="1"/>
  <c r="D181" i="2" s="1"/>
  <c r="C181" i="1" l="1"/>
  <c r="E181" i="1" s="1"/>
  <c r="D182" i="1" s="1"/>
  <c r="C181" i="2"/>
  <c r="E181" i="2" s="1"/>
  <c r="D182" i="2" s="1"/>
  <c r="C182" i="1" l="1"/>
  <c r="E182" i="1"/>
  <c r="D183" i="1" s="1"/>
  <c r="C182" i="2"/>
  <c r="E182" i="2"/>
  <c r="D183" i="2" s="1"/>
  <c r="C183" i="1" l="1"/>
  <c r="E183" i="1" s="1"/>
  <c r="D184" i="1" s="1"/>
  <c r="C183" i="2"/>
  <c r="E183" i="2" s="1"/>
  <c r="D184" i="2" s="1"/>
  <c r="C184" i="1" l="1"/>
  <c r="E184" i="1" s="1"/>
  <c r="D185" i="1" s="1"/>
  <c r="C184" i="2"/>
  <c r="E184" i="2" s="1"/>
  <c r="D185" i="2" s="1"/>
  <c r="C185" i="1" l="1"/>
  <c r="E185" i="1" s="1"/>
  <c r="D186" i="1" s="1"/>
  <c r="C185" i="2"/>
  <c r="E185" i="2" s="1"/>
  <c r="D186" i="2" s="1"/>
  <c r="C186" i="1" l="1"/>
  <c r="E186" i="1"/>
  <c r="D187" i="1" s="1"/>
  <c r="C186" i="2"/>
  <c r="E186" i="2"/>
  <c r="D187" i="2" s="1"/>
  <c r="C187" i="1" l="1"/>
  <c r="E187" i="1" s="1"/>
  <c r="D188" i="1" s="1"/>
  <c r="C187" i="2"/>
  <c r="E187" i="2" s="1"/>
  <c r="D188" i="2" s="1"/>
  <c r="C188" i="1" l="1"/>
  <c r="E188" i="1" s="1"/>
  <c r="D189" i="1" s="1"/>
  <c r="C188" i="2"/>
  <c r="E188" i="2" s="1"/>
  <c r="D189" i="2" s="1"/>
  <c r="C189" i="1" l="1"/>
  <c r="E189" i="1" s="1"/>
  <c r="D190" i="1" s="1"/>
  <c r="C189" i="2"/>
  <c r="E189" i="2" s="1"/>
  <c r="D190" i="2" s="1"/>
  <c r="C190" i="1" l="1"/>
  <c r="E190" i="1" s="1"/>
  <c r="D191" i="1" s="1"/>
  <c r="C190" i="2"/>
  <c r="E190" i="2" s="1"/>
  <c r="D191" i="2" s="1"/>
  <c r="C191" i="1" l="1"/>
  <c r="E191" i="1" s="1"/>
  <c r="D192" i="1" s="1"/>
  <c r="C191" i="2"/>
  <c r="E191" i="2" s="1"/>
  <c r="D192" i="2" s="1"/>
  <c r="C192" i="1" l="1"/>
  <c r="E192" i="1" s="1"/>
  <c r="D193" i="1" s="1"/>
  <c r="C192" i="2"/>
  <c r="E192" i="2" s="1"/>
  <c r="D193" i="2" s="1"/>
  <c r="C193" i="1" l="1"/>
  <c r="E193" i="1" s="1"/>
  <c r="D194" i="1" s="1"/>
  <c r="C193" i="2"/>
  <c r="E193" i="2" s="1"/>
  <c r="D194" i="2" s="1"/>
  <c r="C194" i="1" l="1"/>
  <c r="E194" i="1"/>
  <c r="D195" i="1" s="1"/>
  <c r="C194" i="2"/>
  <c r="E194" i="2" s="1"/>
  <c r="D195" i="2" s="1"/>
  <c r="C195" i="1" l="1"/>
  <c r="E195" i="1" s="1"/>
  <c r="D196" i="1" s="1"/>
  <c r="C195" i="2"/>
  <c r="E195" i="2" s="1"/>
  <c r="D196" i="2" s="1"/>
  <c r="C196" i="1" l="1"/>
  <c r="E196" i="1" s="1"/>
  <c r="D197" i="1" s="1"/>
  <c r="C196" i="2"/>
  <c r="E196" i="2" s="1"/>
  <c r="D197" i="2" s="1"/>
  <c r="C197" i="1" l="1"/>
  <c r="E197" i="1" s="1"/>
  <c r="D198" i="1" s="1"/>
  <c r="C197" i="2"/>
  <c r="E197" i="2" s="1"/>
  <c r="D198" i="2" s="1"/>
  <c r="C198" i="1" l="1"/>
  <c r="E198" i="1"/>
  <c r="D199" i="1" s="1"/>
  <c r="C198" i="2"/>
  <c r="E198" i="2"/>
  <c r="D199" i="2" s="1"/>
  <c r="C199" i="1" l="1"/>
  <c r="E199" i="1" s="1"/>
  <c r="D200" i="1" s="1"/>
  <c r="C199" i="2"/>
  <c r="E199" i="2" s="1"/>
  <c r="D200" i="2" s="1"/>
  <c r="C200" i="1" l="1"/>
  <c r="E200" i="1" s="1"/>
  <c r="D201" i="1" s="1"/>
  <c r="C200" i="2"/>
  <c r="E200" i="2" s="1"/>
  <c r="D201" i="2" s="1"/>
  <c r="C201" i="1" l="1"/>
  <c r="E201" i="1" s="1"/>
  <c r="D202" i="1" s="1"/>
  <c r="C201" i="2"/>
  <c r="E201" i="2" s="1"/>
  <c r="D202" i="2" s="1"/>
  <c r="C202" i="1" l="1"/>
  <c r="E202" i="1" s="1"/>
  <c r="D203" i="1" s="1"/>
  <c r="C202" i="2"/>
  <c r="E202" i="2"/>
  <c r="D203" i="2" s="1"/>
  <c r="C203" i="1" l="1"/>
  <c r="E203" i="1" s="1"/>
  <c r="D204" i="1" s="1"/>
  <c r="C203" i="2"/>
  <c r="E203" i="2" s="1"/>
  <c r="D204" i="2" s="1"/>
  <c r="C204" i="1" l="1"/>
  <c r="E204" i="1" s="1"/>
  <c r="D205" i="1" s="1"/>
  <c r="C204" i="2"/>
  <c r="E204" i="2" s="1"/>
  <c r="D205" i="2" s="1"/>
  <c r="C205" i="1" l="1"/>
  <c r="E205" i="1" s="1"/>
  <c r="D206" i="1" s="1"/>
  <c r="C205" i="2"/>
  <c r="E205" i="2" s="1"/>
  <c r="D206" i="2" s="1"/>
  <c r="C206" i="1" l="1"/>
  <c r="E206" i="1"/>
  <c r="D207" i="1" s="1"/>
  <c r="C206" i="2"/>
  <c r="E206" i="2"/>
  <c r="D207" i="2" s="1"/>
  <c r="C207" i="1" l="1"/>
  <c r="E207" i="1" s="1"/>
  <c r="D208" i="1" s="1"/>
  <c r="C207" i="2"/>
  <c r="E207" i="2" s="1"/>
  <c r="D208" i="2" s="1"/>
  <c r="C208" i="1" l="1"/>
  <c r="E208" i="1" s="1"/>
  <c r="D209" i="1" s="1"/>
  <c r="C208" i="2"/>
  <c r="E208" i="2" s="1"/>
  <c r="D209" i="2" s="1"/>
  <c r="C209" i="1" l="1"/>
  <c r="E209" i="1" s="1"/>
  <c r="C209" i="2"/>
  <c r="E209" i="2" s="1"/>
</calcChain>
</file>

<file path=xl/sharedStrings.xml><?xml version="1.0" encoding="utf-8"?>
<sst xmlns="http://schemas.openxmlformats.org/spreadsheetml/2006/main" count="34" uniqueCount="15">
  <si>
    <t>Problem 4.1</t>
  </si>
  <si>
    <t>Sbar</t>
  </si>
  <si>
    <t>MSY</t>
  </si>
  <si>
    <t>g</t>
  </si>
  <si>
    <t>teta</t>
  </si>
  <si>
    <t>t</t>
  </si>
  <si>
    <t>H</t>
  </si>
  <si>
    <t>G</t>
  </si>
  <si>
    <t>Sinitial</t>
  </si>
  <si>
    <t>Sfinal</t>
  </si>
  <si>
    <t>S95</t>
  </si>
  <si>
    <t>S85</t>
  </si>
  <si>
    <t>S75</t>
  </si>
  <si>
    <t>degree of achievement</t>
  </si>
  <si>
    <t>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</si>
</sst>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Harvesting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harvesting!$F$8</c:f>
              <c:strCache>
                <c:ptCount val="1"/>
                <c:pt idx="0">
                  <c:v>S95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harvesting!$A$9:$A$109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harvesting!$F$9:$F$109</c:f>
              <c:numCache>
                <c:formatCode>General</c:formatCode>
                <c:ptCount val="101"/>
                <c:pt idx="0">
                  <c:v>100</c:v>
                </c:pt>
                <c:pt idx="1">
                  <c:v>99.905000000000001</c:v>
                </c:pt>
                <c:pt idx="2">
                  <c:v>99.811898194999998</c:v>
                </c:pt>
                <c:pt idx="3">
                  <c:v>99.720653154642193</c:v>
                </c:pt>
                <c:pt idx="4">
                  <c:v>99.631224484617348</c:v>
                </c:pt>
                <c:pt idx="5">
                  <c:v>99.54357279584886</c:v>
                </c:pt>
                <c:pt idx="6">
                  <c:v>99.457659674773339</c:v>
                </c:pt>
                <c:pt idx="7">
                  <c:v>99.373447654672205</c:v>
                </c:pt>
                <c:pt idx="8">
                  <c:v>99.290900188010468</c:v>
                </c:pt>
                <c:pt idx="9">
                  <c:v>99.209981619741583</c:v>
                </c:pt>
                <c:pt idx="10">
                  <c:v>99.130657161538522</c:v>
                </c:pt>
                <c:pt idx="11">
                  <c:v>99.052892866913595</c:v>
                </c:pt>
                <c:pt idx="12">
                  <c:v>98.97665560719102</c:v>
                </c:pt>
                <c:pt idx="13">
                  <c:v>98.901913048297942</c:v>
                </c:pt>
                <c:pt idx="14">
                  <c:v>98.828633628341279</c:v>
                </c:pt>
                <c:pt idx="15">
                  <c:v>98.756786535939128</c:v>
                </c:pt>
                <c:pt idx="16">
                  <c:v>98.686341689276901</c:v>
                </c:pt>
                <c:pt idx="17">
                  <c:v>98.617269715859891</c:v>
                </c:pt>
                <c:pt idx="18">
                  <c:v>98.549541932934957</c:v>
                </c:pt>
                <c:pt idx="19">
                  <c:v>98.48313032855539</c:v>
                </c:pt>
                <c:pt idx="20">
                  <c:v>98.418007543264252</c:v>
                </c:pt>
                <c:pt idx="21">
                  <c:v>98.354146852372338</c:v>
                </c:pt>
                <c:pt idx="22">
                  <c:v>98.291522148808184</c:v>
                </c:pt>
                <c:pt idx="23">
                  <c:v>98.230107926518414</c:v>
                </c:pt>
                <c:pt idx="24">
                  <c:v>98.169879264397693</c:v>
                </c:pt>
                <c:pt idx="25">
                  <c:v>98.110811810728364</c:v>
                </c:pt>
                <c:pt idx="26">
                  <c:v>98.052881768110908</c:v>
                </c:pt>
                <c:pt idx="27">
                  <c:v>97.996065878866901</c:v>
                </c:pt>
                <c:pt idx="28">
                  <c:v>97.94034141089719</c:v>
                </c:pt>
                <c:pt idx="29">
                  <c:v>97.885686143978518</c:v>
                </c:pt>
                <c:pt idx="30">
                  <c:v>97.832078356482597</c:v>
                </c:pt>
                <c:pt idx="31">
                  <c:v>97.779496812502458</c:v>
                </c:pt>
                <c:pt idx="32">
                  <c:v>97.727920749371279</c:v>
                </c:pt>
                <c:pt idx="33">
                  <c:v>97.677329865559628</c:v>
                </c:pt>
                <c:pt idx="34">
                  <c:v>97.627704308937751</c:v>
                </c:pt>
                <c:pt idx="35">
                  <c:v>97.579024665389838</c:v>
                </c:pt>
                <c:pt idx="36">
                  <c:v>97.531271947767891</c:v>
                </c:pt>
                <c:pt idx="37">
                  <c:v>97.484427585173364</c:v>
                </c:pt>
                <c:pt idx="38">
                  <c:v>97.438473412555055</c:v>
                </c:pt>
                <c:pt idx="39">
                  <c:v>97.393391660612323</c:v>
                </c:pt>
                <c:pt idx="40">
                  <c:v>97.349164945993081</c:v>
                </c:pt>
                <c:pt idx="41">
                  <c:v>97.305776261776515</c:v>
                </c:pt>
                <c:pt idx="42">
                  <c:v>97.263208968230671</c:v>
                </c:pt>
                <c:pt idx="43">
                  <c:v>97.221446783835745</c:v>
                </c:pt>
                <c:pt idx="44">
                  <c:v>97.180473776564014</c:v>
                </c:pt>
                <c:pt idx="45">
                  <c:v>97.140274355407811</c:v>
                </c:pt>
                <c:pt idx="46">
                  <c:v>97.100833262147191</c:v>
                </c:pt>
                <c:pt idx="47">
                  <c:v>97.062135563349472</c:v>
                </c:pt>
                <c:pt idx="48">
                  <c:v>97.02416664259286</c:v>
                </c:pt>
                <c:pt idx="49">
                  <c:v>96.986912192906786</c:v>
                </c:pt>
                <c:pt idx="50">
                  <c:v>96.950358209422006</c:v>
                </c:pt>
                <c:pt idx="51">
                  <c:v>96.914490982223398</c:v>
                </c:pt>
                <c:pt idx="52">
                  <c:v>96.879297089399174</c:v>
                </c:pt>
                <c:pt idx="53">
                  <c:v>96.844763390279951</c:v>
                </c:pt>
                <c:pt idx="54">
                  <c:v>96.810877018861689</c:v>
                </c:pt>
                <c:pt idx="55">
                  <c:v>96.777625377406693</c:v>
                </c:pt>
                <c:pt idx="56">
                  <c:v>96.74499613021689</c:v>
                </c:pt>
                <c:pt idx="57">
                  <c:v>96.712977197574091</c:v>
                </c:pt>
                <c:pt idx="58">
                  <c:v>96.681556749841874</c:v>
                </c:pt>
                <c:pt idx="59">
                  <c:v>96.650723201724134</c:v>
                </c:pt>
                <c:pt idx="60">
                  <c:v>96.620465206675362</c:v>
                </c:pt>
                <c:pt idx="61">
                  <c:v>96.590771651457999</c:v>
                </c:pt>
                <c:pt idx="62">
                  <c:v>96.561631650842344</c:v>
                </c:pt>
                <c:pt idx="63">
                  <c:v>96.533034542444597</c:v>
                </c:pt>
                <c:pt idx="64">
                  <c:v>96.504969881698926</c:v>
                </c:pt>
                <c:pt idx="65">
                  <c:v>96.477427436959388</c:v>
                </c:pt>
                <c:pt idx="66">
                  <c:v>96.450397184727819</c:v>
                </c:pt>
                <c:pt idx="67">
                  <c:v>96.423869305004033</c:v>
                </c:pt>
                <c:pt idx="68">
                  <c:v>96.397834176754415</c:v>
                </c:pt>
                <c:pt idx="69">
                  <c:v>96.372282373495693</c:v>
                </c:pt>
                <c:pt idx="70">
                  <c:v>96.34720465899025</c:v>
                </c:pt>
                <c:pt idx="71">
                  <c:v>96.32259198304979</c:v>
                </c:pt>
                <c:pt idx="72">
                  <c:v>96.298435477444173</c:v>
                </c:pt>
                <c:pt idx="73">
                  <c:v>96.274726451912358</c:v>
                </c:pt>
                <c:pt idx="74">
                  <c:v>96.251456390272494</c:v>
                </c:pt>
                <c:pt idx="75">
                  <c:v>96.228616946628236</c:v>
                </c:pt>
                <c:pt idx="76">
                  <c:v>96.206199941668615</c:v>
                </c:pt>
                <c:pt idx="77">
                  <c:v>96.184197359058729</c:v>
                </c:pt>
                <c:pt idx="78">
                  <c:v>96.162601341918631</c:v>
                </c:pt>
                <c:pt idx="79">
                  <c:v>96.141404189388055</c:v>
                </c:pt>
                <c:pt idx="80">
                  <c:v>96.12059835327436</c:v>
                </c:pt>
                <c:pt idx="81">
                  <c:v>96.100176434781545</c:v>
                </c:pt>
                <c:pt idx="82">
                  <c:v>96.080131181317952</c:v>
                </c:pt>
                <c:pt idx="83">
                  <c:v>96.060455483380466</c:v>
                </c:pt>
                <c:pt idx="84">
                  <c:v>96.041142371513175</c:v>
                </c:pt>
                <c:pt idx="85">
                  <c:v>96.022185013338387</c:v>
                </c:pt>
                <c:pt idx="86">
                  <c:v>96.003576710657995</c:v>
                </c:pt>
                <c:pt idx="87">
                  <c:v>95.985310896623318</c:v>
                </c:pt>
                <c:pt idx="88">
                  <c:v>95.967381132971497</c:v>
                </c:pt>
                <c:pt idx="89">
                  <c:v>95.949781107326729</c:v>
                </c:pt>
                <c:pt idx="90">
                  <c:v>95.93250463056448</c:v>
                </c:pt>
                <c:pt idx="91">
                  <c:v>95.91554563423712</c:v>
                </c:pt>
                <c:pt idx="92">
                  <c:v>95.898898168059176</c:v>
                </c:pt>
                <c:pt idx="93">
                  <c:v>95.882556397450799</c:v>
                </c:pt>
                <c:pt idx="94">
                  <c:v>95.866514601137752</c:v>
                </c:pt>
                <c:pt idx="95">
                  <c:v>95.85076716880647</c:v>
                </c:pt>
                <c:pt idx="96">
                  <c:v>95.835308598812844</c:v>
                </c:pt>
                <c:pt idx="97">
                  <c:v>95.820133495943168</c:v>
                </c:pt>
                <c:pt idx="98">
                  <c:v>95.805236569225954</c:v>
                </c:pt>
                <c:pt idx="99">
                  <c:v>95.790612629793401</c:v>
                </c:pt>
                <c:pt idx="100">
                  <c:v>95.776256588791043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65-4015-B3DF-B3B3A8D4567F}"/>
            </c:ext>
          </c:extLst>
        </c:ser>
        <c:ser>
          <c:idx val="1"/>
          <c:order val="1"/>
          <c:tx>
            <c:strRef>
              <c:f>harvesting!$G$8</c:f>
              <c:strCache>
                <c:ptCount val="1"/>
                <c:pt idx="0">
                  <c:v>S85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harvesting!$A$9:$A$109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harvesting!$G$9:$G$109</c:f>
              <c:numCache>
                <c:formatCode>General</c:formatCode>
                <c:ptCount val="101"/>
                <c:pt idx="0">
                  <c:v>100</c:v>
                </c:pt>
                <c:pt idx="1">
                  <c:v>99.745000000000005</c:v>
                </c:pt>
                <c:pt idx="2">
                  <c:v>99.495086995000008</c:v>
                </c:pt>
                <c:pt idx="3">
                  <c:v>99.250134267671484</c:v>
                </c:pt>
                <c:pt idx="4">
                  <c:v>99.010019122594755</c:v>
                </c:pt>
                <c:pt idx="5">
                  <c:v>98.774622727715339</c:v>
                </c:pt>
                <c:pt idx="6">
                  <c:v>98.543829963269147</c:v>
                </c:pt>
                <c:pt idx="7">
                  <c:v>98.3175292777686</c:v>
                </c:pt>
                <c:pt idx="8">
                  <c:v>98.095612550666999</c:v>
                </c:pt>
                <c:pt idx="9">
                  <c:v>97.877974961342233</c:v>
                </c:pt>
                <c:pt idx="10">
                  <c:v>97.664514864062454</c:v>
                </c:pt>
                <c:pt idx="11">
                  <c:v>97.455133668617179</c:v>
                </c:pt>
                <c:pt idx="12">
                  <c:v>97.249735726315919</c:v>
                </c:pt>
                <c:pt idx="13">
                  <c:v>97.048228221074581</c:v>
                </c:pt>
                <c:pt idx="14">
                  <c:v>96.85052106532612</c:v>
                </c:pt>
                <c:pt idx="15">
                  <c:v>96.656526800507606</c:v>
                </c:pt>
                <c:pt idx="16">
                  <c:v>96.466160501890315</c:v>
                </c:pt>
                <c:pt idx="17">
                  <c:v>96.27933968753284</c:v>
                </c:pt>
                <c:pt idx="18">
                  <c:v>96.095984231150041</c:v>
                </c:pt>
                <c:pt idx="19">
                  <c:v>95.916016278702358</c:v>
                </c:pt>
                <c:pt idx="20">
                  <c:v>95.739360168521145</c:v>
                </c:pt>
                <c:pt idx="21">
                  <c:v>95.565942354796007</c:v>
                </c:pt>
                <c:pt idx="22">
                  <c:v>95.395691334259894</c:v>
                </c:pt>
                <c:pt idx="23">
                  <c:v>95.228537575916818</c:v>
                </c:pt>
                <c:pt idx="24">
                  <c:v>95.064413453665594</c:v>
                </c:pt>
                <c:pt idx="25">
                  <c:v>94.903253181681009</c:v>
                </c:pt>
                <c:pt idx="26">
                  <c:v>94.744992752421382</c:v>
                </c:pt>
                <c:pt idx="27">
                  <c:v>94.589569877138544</c:v>
                </c:pt>
                <c:pt idx="28">
                  <c:v>94.436923928772899</c:v>
                </c:pt>
                <c:pt idx="29">
                  <c:v>94.2869958871226</c:v>
                </c:pt>
                <c:pt idx="30">
                  <c:v>94.139728286181409</c:v>
                </c:pt>
                <c:pt idx="31">
                  <c:v>93.995065163545831</c:v>
                </c:pt>
                <c:pt idx="32">
                  <c:v>93.852952011796901</c:v>
                </c:pt>
                <c:pt idx="33">
                  <c:v>93.713335731767117</c:v>
                </c:pt>
                <c:pt idx="34">
                  <c:v>93.576164587607479</c:v>
                </c:pt>
                <c:pt idx="35">
                  <c:v>93.441388163574231</c:v>
                </c:pt>
                <c:pt idx="36">
                  <c:v>93.308957322458568</c:v>
                </c:pt>
                <c:pt idx="37">
                  <c:v>93.17882416558686</c:v>
                </c:pt>
                <c:pt idx="38">
                  <c:v>93.050941994322329</c:v>
                </c:pt>
                <c:pt idx="39">
                  <c:v>92.925265273002637</c:v>
                </c:pt>
                <c:pt idx="40">
                  <c:v>92.801749593251117</c:v>
                </c:pt>
                <c:pt idx="41">
                  <c:v>92.680351639602449</c:v>
                </c:pt>
                <c:pt idx="42">
                  <c:v>92.561029156386425</c:v>
                </c:pt>
                <c:pt idx="43">
                  <c:v>92.443740915816278</c:v>
                </c:pt>
                <c:pt idx="44">
                  <c:v>92.328446687230496</c:v>
                </c:pt>
                <c:pt idx="45">
                  <c:v>92.215107207439758</c:v>
                </c:pt>
                <c:pt idx="46">
                  <c:v>92.103684152132629</c:v>
                </c:pt>
                <c:pt idx="47">
                  <c:v>91.994140108296122</c:v>
                </c:pt>
                <c:pt idx="48">
                  <c:v>91.886438547609089</c:v>
                </c:pt>
                <c:pt idx="49">
                  <c:v>91.780543800768569</c:v>
                </c:pt>
                <c:pt idx="50">
                  <c:v>91.676421032710991</c:v>
                </c:pt>
                <c:pt idx="51">
                  <c:v>91.57403621869183</c:v>
                </c:pt>
                <c:pt idx="52">
                  <c:v>91.473356121189212</c:v>
                </c:pt>
                <c:pt idx="53">
                  <c:v>91.374348267598222</c:v>
                </c:pt>
                <c:pt idx="54">
                  <c:v>91.276980928684523</c:v>
                </c:pt>
                <c:pt idx="55">
                  <c:v>91.181223097767131</c:v>
                </c:pt>
                <c:pt idx="56">
                  <c:v>91.087044470601526</c:v>
                </c:pt>
                <c:pt idx="57">
                  <c:v>90.994415425935699</c:v>
                </c:pt>
                <c:pt idx="58">
                  <c:v>90.903307006712865</c:v>
                </c:pt>
                <c:pt idx="59">
                  <c:v>90.813690901895782</c:v>
                </c:pt>
                <c:pt idx="60">
                  <c:v>90.725539428888695</c:v>
                </c:pt>
                <c:pt idx="61">
                  <c:v>90.638825516533899</c:v>
                </c:pt>
                <c:pt idx="62">
                  <c:v>90.553522688661246</c:v>
                </c:pt>
                <c:pt idx="63">
                  <c:v>90.469605048169299</c:v>
                </c:pt>
                <c:pt idx="64">
                  <c:v>90.387047261618335</c:v>
                </c:pt>
                <c:pt idx="65">
                  <c:v>90.305824544315897</c:v>
                </c:pt>
                <c:pt idx="66">
                  <c:v>90.225912645876463</c:v>
                </c:pt>
                <c:pt idx="67">
                  <c:v>90.147287836237737</c:v>
                </c:pt>
                <c:pt idx="68">
                  <c:v>90.069926892116598</c:v>
                </c:pt>
                <c:pt idx="69">
                  <c:v>89.993807083888683</c:v>
                </c:pt>
                <c:pt idx="70">
                  <c:v>89.918906162876027</c:v>
                </c:pt>
                <c:pt idx="71">
                  <c:v>89.845202349027929</c:v>
                </c:pt>
                <c:pt idx="72">
                  <c:v>89.772674318980933</c:v>
                </c:pt>
                <c:pt idx="73">
                  <c:v>89.701301194484188</c:v>
                </c:pt>
                <c:pt idx="74">
                  <c:v>89.631062531177164</c:v>
                </c:pt>
                <c:pt idx="75">
                  <c:v>89.561938307707152</c:v>
                </c:pt>
                <c:pt idx="76">
                  <c:v>89.493908915174586</c:v>
                </c:pt>
                <c:pt idx="77">
                  <c:v>89.426955146894571</c:v>
                </c:pt>
                <c:pt idx="78">
                  <c:v>89.361058188463531</c:v>
                </c:pt>
                <c:pt idx="79">
                  <c:v>89.296199608120418</c:v>
                </c:pt>
                <c:pt idx="80">
                  <c:v>89.232361347392171</c:v>
                </c:pt>
                <c:pt idx="81">
                  <c:v>89.169525712013709</c:v>
                </c:pt>
                <c:pt idx="82">
                  <c:v>89.107675363112889</c:v>
                </c:pt>
                <c:pt idx="83">
                  <c:v>89.046793308651573</c:v>
                </c:pt>
                <c:pt idx="84">
                  <c:v>88.986862895113859</c:v>
                </c:pt>
                <c:pt idx="85">
                  <c:v>88.927867799433386</c:v>
                </c:pt>
                <c:pt idx="86">
                  <c:v>88.869792021151355</c:v>
                </c:pt>
                <c:pt idx="87">
                  <c:v>88.812619874797846</c:v>
                </c:pt>
                <c:pt idx="88">
                  <c:v>88.756335982488736</c:v>
                </c:pt>
                <c:pt idx="89">
                  <c:v>88.700925266731232</c:v>
                </c:pt>
                <c:pt idx="90">
                  <c:v>88.646372943431018</c:v>
                </c:pt>
                <c:pt idx="91">
                  <c:v>88.592664515094469</c:v>
                </c:pt>
                <c:pt idx="92">
                  <c:v>88.539785764219545</c:v>
                </c:pt>
                <c:pt idx="93">
                  <c:v>88.487722746869167</c:v>
                </c:pt>
                <c:pt idx="94">
                  <c:v>88.436461786421191</c:v>
                </c:pt>
                <c:pt idx="95">
                  <c:v>88.385989467489395</c:v>
                </c:pt>
                <c:pt idx="96">
                  <c:v>88.336292630009751</c:v>
                </c:pt>
                <c:pt idx="97">
                  <c:v>88.287358363487002</c:v>
                </c:pt>
                <c:pt idx="98">
                  <c:v>88.239174001396194</c:v>
                </c:pt>
                <c:pt idx="99">
                  <c:v>88.191727115734381</c:v>
                </c:pt>
                <c:pt idx="100">
                  <c:v>88.145005511717841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B65-4015-B3DF-B3B3A8D4567F}"/>
            </c:ext>
          </c:extLst>
        </c:ser>
        <c:ser>
          <c:idx val="2"/>
          <c:order val="2"/>
          <c:tx>
            <c:strRef>
              <c:f>harvesting!$H$8</c:f>
              <c:strCache>
                <c:ptCount val="1"/>
                <c:pt idx="0">
                  <c:v>S75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harvesting!$A$9:$A$109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harvesting!$H$9:$H$109</c:f>
              <c:numCache>
                <c:formatCode>General</c:formatCode>
                <c:ptCount val="101"/>
                <c:pt idx="0">
                  <c:v>100</c:v>
                </c:pt>
                <c:pt idx="1">
                  <c:v>99.625</c:v>
                </c:pt>
                <c:pt idx="2">
                  <c:v>99.257471874999993</c:v>
                </c:pt>
                <c:pt idx="3">
                  <c:v>98.897212167896711</c:v>
                </c:pt>
                <c:pt idx="4">
                  <c:v>98.544024696338255</c:v>
                </c:pt>
                <c:pt idx="5">
                  <c:v>98.197720229594509</c:v>
                </c:pt>
                <c:pt idx="6">
                  <c:v>97.858116182528462</c:v>
                </c:pt>
                <c:pt idx="7">
                  <c:v>97.525036325620377</c:v>
                </c:pt>
                <c:pt idx="8">
                  <c:v>97.198310510070073</c:v>
                </c:pt>
                <c:pt idx="9">
                  <c:v>96.877774407069069</c:v>
                </c:pt>
                <c:pt idx="10">
                  <c:v>96.56326926039705</c:v>
                </c:pt>
                <c:pt idx="11">
                  <c:v>96.254641651553797</c:v>
                </c:pt>
                <c:pt idx="12">
                  <c:v>95.951743276691062</c:v>
                </c:pt>
                <c:pt idx="13">
                  <c:v>95.65443073465768</c:v>
                </c:pt>
                <c:pt idx="14">
                  <c:v>95.362565325516556</c:v>
                </c:pt>
                <c:pt idx="15">
                  <c:v>95.076012858934206</c:v>
                </c:pt>
                <c:pt idx="16">
                  <c:v>94.794643471882452</c:v>
                </c:pt>
                <c:pt idx="17">
                  <c:v>94.518331455127836</c:v>
                </c:pt>
                <c:pt idx="18">
                  <c:v>94.246955088018112</c:v>
                </c:pt>
                <c:pt idx="19">
                  <c:v>93.980396481105899</c:v>
                </c:pt>
                <c:pt idx="20">
                  <c:v>93.718541426178845</c:v>
                </c:pt>
                <c:pt idx="21">
                  <c:v>93.461279253292346</c:v>
                </c:pt>
                <c:pt idx="22">
                  <c:v>93.208502694425817</c:v>
                </c:pt>
                <c:pt idx="23">
                  <c:v>92.960107753406973</c:v>
                </c:pt>
                <c:pt idx="24">
                  <c:v>92.715993581770107</c:v>
                </c:pt>
                <c:pt idx="25">
                  <c:v>92.476062360234536</c:v>
                </c:pt>
                <c:pt idx="26">
                  <c:v>92.240219185508423</c:v>
                </c:pt>
                <c:pt idx="27">
                  <c:v>92.008371962140458</c:v>
                </c:pt>
                <c:pt idx="28">
                  <c:v>91.78043129915855</c:v>
                </c:pt>
                <c:pt idx="29">
                  <c:v>91.556310411249811</c:v>
                </c:pt>
                <c:pt idx="30">
                  <c:v>91.335925024250585</c:v>
                </c:pt>
                <c:pt idx="31">
                  <c:v>91.119193284728496</c:v>
                </c:pt>
                <c:pt idx="32">
                  <c:v>90.906035673451129</c:v>
                </c:pt>
                <c:pt idx="33">
                  <c:v>90.696374922547591</c:v>
                </c:pt>
                <c:pt idx="34">
                  <c:v>90.49013593618028</c:v>
                </c:pt>
                <c:pt idx="35">
                  <c:v>90.287245714554203</c:v>
                </c:pt>
                <c:pt idx="36">
                  <c:v>90.087633281101233</c:v>
                </c:pt>
                <c:pt idx="37">
                  <c:v>89.891229612685223</c:v>
                </c:pt>
                <c:pt idx="38">
                  <c:v>89.697967572682828</c:v>
                </c:pt>
                <c:pt idx="39">
                  <c:v>89.507781846802473</c:v>
                </c:pt>
                <c:pt idx="40">
                  <c:v>89.320608881511561</c:v>
                </c:pt>
                <c:pt idx="41">
                  <c:v>89.136386824949</c:v>
                </c:pt>
                <c:pt idx="42">
                  <c:v>88.955055470206588</c:v>
                </c:pt>
                <c:pt idx="43">
                  <c:v>88.776556200869209</c:v>
                </c:pt>
                <c:pt idx="44">
                  <c:v>88.600831938709376</c:v>
                </c:pt>
                <c:pt idx="45">
                  <c:v>88.427827093437273</c:v>
                </c:pt>
                <c:pt idx="46">
                  <c:v>88.257487514412645</c:v>
                </c:pt>
                <c:pt idx="47">
                  <c:v>88.089760444229555</c:v>
                </c:pt>
                <c:pt idx="48">
                  <c:v>87.924594474089801</c:v>
                </c:pt>
                <c:pt idx="49">
                  <c:v>87.761939500884964</c:v>
                </c:pt>
                <c:pt idx="50">
                  <c:v>87.601746685911266</c:v>
                </c:pt>
                <c:pt idx="51">
                  <c:v>87.44396841514498</c:v>
                </c:pt>
                <c:pt idx="52">
                  <c:v>87.28855826101011</c:v>
                </c:pt>
                <c:pt idx="53">
                  <c:v>87.135470945573161</c:v>
                </c:pt>
                <c:pt idx="54">
                  <c:v>86.984662305103257</c:v>
                </c:pt>
                <c:pt idx="55">
                  <c:v>86.836089255938745</c:v>
                </c:pt>
                <c:pt idx="56">
                  <c:v>86.689709761604448</c:v>
                </c:pt>
                <c:pt idx="57">
                  <c:v>86.545482801126298</c:v>
                </c:pt>
                <c:pt idx="58">
                  <c:v>86.403368338492811</c:v>
                </c:pt>
                <c:pt idx="59">
                  <c:v>86.263327293215212</c:v>
                </c:pt>
                <c:pt idx="60">
                  <c:v>86.125321511940243</c:v>
                </c:pt>
                <c:pt idx="61">
                  <c:v>85.989313741072039</c:v>
                </c:pt>
                <c:pt idx="62">
                  <c:v>85.855267600361373</c:v>
                </c:pt>
                <c:pt idx="63">
                  <c:v>85.723147557422664</c:v>
                </c:pt>
                <c:pt idx="64">
                  <c:v>85.592918903140784</c:v>
                </c:pt>
                <c:pt idx="65">
                  <c:v>85.464547727931674</c:v>
                </c:pt>
                <c:pt idx="66">
                  <c:v>85.33800089882233</c:v>
                </c:pt>
                <c:pt idx="67">
                  <c:v>85.21324603731729</c:v>
                </c:pt>
                <c:pt idx="68">
                  <c:v>85.090251498020365</c:v>
                </c:pt>
                <c:pt idx="69">
                  <c:v>84.968986347981499</c:v>
                </c:pt>
                <c:pt idx="70">
                  <c:v>84.84942034674043</c:v>
                </c:pt>
                <c:pt idx="71">
                  <c:v>84.731523927039675</c:v>
                </c:pt>
                <c:pt idx="72">
                  <c:v>84.615268176180763</c:v>
                </c:pt>
                <c:pt idx="73">
                  <c:v>84.500624817998983</c:v>
                </c:pt>
                <c:pt idx="74">
                  <c:v>84.387566195432512</c:v>
                </c:pt>
                <c:pt idx="75">
                  <c:v>84.276065253663461</c:v>
                </c:pt>
                <c:pt idx="76">
                  <c:v>84.166095523808778</c:v>
                </c:pt>
                <c:pt idx="77">
                  <c:v>84.057631107140367</c:v>
                </c:pt>
                <c:pt idx="78">
                  <c:v>83.950646659814353</c:v>
                </c:pt>
                <c:pt idx="79">
                  <c:v>83.845117378090436</c:v>
                </c:pt>
                <c:pt idx="80">
                  <c:v>83.741018984023086</c:v>
                </c:pt>
                <c:pt idx="81">
                  <c:v>83.638327711607047</c:v>
                </c:pt>
                <c:pt idx="82">
                  <c:v>83.537020293360357</c:v>
                </c:pt>
                <c:pt idx="83">
                  <c:v>83.437073947328898</c:v>
                </c:pt>
                <c:pt idx="84">
                  <c:v>83.338466364497066</c:v>
                </c:pt>
                <c:pt idx="85">
                  <c:v>83.241175696589721</c:v>
                </c:pt>
                <c:pt idx="86">
                  <c:v>83.145180544251417</c:v>
                </c:pt>
                <c:pt idx="87">
                  <c:v>83.050459945589211</c:v>
                </c:pt>
                <c:pt idx="88">
                  <c:v>82.956993365066211</c:v>
                </c:pt>
                <c:pt idx="89">
                  <c:v>82.864760682733205</c:v>
                </c:pt>
                <c:pt idx="90">
                  <c:v>82.773742183786538</c:v>
                </c:pt>
                <c:pt idx="91">
                  <c:v>82.683918548440673</c:v>
                </c:pt>
                <c:pt idx="92">
                  <c:v>82.595270842104455</c:v>
                </c:pt>
                <c:pt idx="93">
                  <c:v>82.50778050585042</c:v>
                </c:pt>
                <c:pt idx="94">
                  <c:v>82.421429347167106</c:v>
                </c:pt>
                <c:pt idx="95">
                  <c:v>82.33619953098443</c:v>
                </c:pt>
                <c:pt idx="96">
                  <c:v>82.252073570962907</c:v>
                </c:pt>
                <c:pt idx="97">
                  <c:v>82.169034321037543</c:v>
                </c:pt>
                <c:pt idx="98">
                  <c:v>82.087064967207922</c:v>
                </c:pt>
                <c:pt idx="99">
                  <c:v>82.006149019565953</c:v>
                </c:pt>
                <c:pt idx="100">
                  <c:v>81.926270304553427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B65-4015-B3DF-B3B3A8D4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617600"/>
        <c:axId val="540029632"/>
      </c:scatterChart>
      <c:valAx>
        <c:axId val="52661760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029632"/>
        <c:crosses val="autoZero"/>
        <c:crossBetween val="midCat"/>
      </c:valAx>
      <c:valAx>
        <c:axId val="540029632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1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Restoring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restoring!$F$8</c:f>
              <c:strCache>
                <c:ptCount val="1"/>
                <c:pt idx="0">
                  <c:v>S95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restoring!$A$9:$A$109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restoring!$F$9:$F$109</c:f>
              <c:numCache>
                <c:formatCode>General</c:formatCode>
                <c:ptCount val="101"/>
                <c:pt idx="0">
                  <c:v>95</c:v>
                </c:pt>
                <c:pt idx="1">
                  <c:v>95.094999999999999</c:v>
                </c:pt>
                <c:pt idx="2">
                  <c:v>95.188288194999998</c:v>
                </c:pt>
                <c:pt idx="3">
                  <c:v>95.279891917001123</c:v>
                </c:pt>
                <c:pt idx="4">
                  <c:v>95.36983819459806</c:v>
                </c:pt>
                <c:pt idx="5">
                  <c:v>95.458153751037258</c:v>
                </c:pt>
                <c:pt idx="6">
                  <c:v>95.544865002546672</c:v>
                </c:pt>
                <c:pt idx="7">
                  <c:v>95.629998056926638</c:v>
                </c:pt>
                <c:pt idx="8">
                  <c:v>95.713578712391609</c:v>
                </c:pt>
                <c:pt idx="9">
                  <c:v>95.795632456652811</c:v>
                </c:pt>
                <c:pt idx="10">
                  <c:v>95.876184466231848</c:v>
                </c:pt>
                <c:pt idx="11">
                  <c:v>95.955259605995906</c:v>
                </c:pt>
                <c:pt idx="12">
                  <c:v>96.032882428905012</c:v>
                </c:pt>
                <c:pt idx="13">
                  <c:v>96.109077175962327</c:v>
                </c:pt>
                <c:pt idx="14">
                  <c:v>96.183867776358554</c:v>
                </c:pt>
                <c:pt idx="15">
                  <c:v>96.257277847801717</c:v>
                </c:pt>
                <c:pt idx="16">
                  <c:v>96.329330697023977</c:v>
                </c:pt>
                <c:pt idx="17">
                  <c:v>96.400049320457128</c:v>
                </c:pt>
                <c:pt idx="18">
                  <c:v>96.469456405068954</c:v>
                </c:pt>
                <c:pt idx="19">
                  <c:v>96.537574329352438</c:v>
                </c:pt>
                <c:pt idx="20">
                  <c:v>96.604425164460437</c:v>
                </c:pt>
                <c:pt idx="21">
                  <c:v>96.670030675478472</c:v>
                </c:pt>
                <c:pt idx="22">
                  <c:v>96.734412322828447</c:v>
                </c:pt>
                <c:pt idx="23">
                  <c:v>96.79759126379642</c:v>
                </c:pt>
                <c:pt idx="24">
                  <c:v>96.859588354177745</c:v>
                </c:pt>
                <c:pt idx="25">
                  <c:v>96.920424150033142</c:v>
                </c:pt>
                <c:pt idx="26">
                  <c:v>96.980118909549333</c:v>
                </c:pt>
                <c:pt idx="27">
                  <c:v>97.038692594998253</c:v>
                </c:pt>
                <c:pt idx="28">
                  <c:v>97.096164874788897</c:v>
                </c:pt>
                <c:pt idx="29">
                  <c:v>97.152555125606241</c:v>
                </c:pt>
                <c:pt idx="30">
                  <c:v>97.207882434631571</c:v>
                </c:pt>
                <c:pt idx="31">
                  <c:v>97.262165601839172</c:v>
                </c:pt>
                <c:pt idx="32">
                  <c:v>97.31542314236404</c:v>
                </c:pt>
                <c:pt idx="33">
                  <c:v>97.367673288935848</c:v>
                </c:pt>
                <c:pt idx="34">
                  <c:v>97.41893399437437</c:v>
                </c:pt>
                <c:pt idx="35">
                  <c:v>97.469222934141797</c:v>
                </c:pt>
                <c:pt idx="36">
                  <c:v>97.518557508947552</c:v>
                </c:pt>
                <c:pt idx="37">
                  <c:v>97.56695484740132</c:v>
                </c:pt>
                <c:pt idx="38">
                  <c:v>97.614431808710378</c:v>
                </c:pt>
                <c:pt idx="39">
                  <c:v>97.661004985417108</c:v>
                </c:pt>
                <c:pt idx="40">
                  <c:v>97.70669070617312</c:v>
                </c:pt>
                <c:pt idx="41">
                  <c:v>97.751505038546227</c:v>
                </c:pt>
                <c:pt idx="42">
                  <c:v>97.79546379185696</c:v>
                </c:pt>
                <c:pt idx="43">
                  <c:v>97.838582520041214</c:v>
                </c:pt>
                <c:pt idx="44">
                  <c:v>97.88087652453585</c:v>
                </c:pt>
                <c:pt idx="45">
                  <c:v>97.922360857184287</c:v>
                </c:pt>
                <c:pt idx="46">
                  <c:v>97.963050323159052</c:v>
                </c:pt>
                <c:pt idx="47">
                  <c:v>98.002959483898678</c:v>
                </c:pt>
                <c:pt idx="48">
                  <c:v>98.042102660056116</c:v>
                </c:pt>
                <c:pt idx="49">
                  <c:v>98.080493934456243</c:v>
                </c:pt>
                <c:pt idx="50">
                  <c:v>98.118147155059987</c:v>
                </c:pt>
                <c:pt idx="51">
                  <c:v>98.155075937932779</c:v>
                </c:pt>
                <c:pt idx="52">
                  <c:v>98.19129367021516</c:v>
                </c:pt>
                <c:pt idx="53">
                  <c:v>98.226813513093376</c:v>
                </c:pt>
                <c:pt idx="54">
                  <c:v>98.261648404768039</c:v>
                </c:pt>
                <c:pt idx="55">
                  <c:v>98.295811063418952</c:v>
                </c:pt>
                <c:pt idx="56">
                  <c:v>98.329313990164266</c:v>
                </c:pt>
                <c:pt idx="57">
                  <c:v>98.362169472012283</c:v>
                </c:pt>
                <c:pt idx="58">
                  <c:v>98.394389584804358</c:v>
                </c:pt>
                <c:pt idx="59">
                  <c:v>98.425986196147193</c:v>
                </c:pt>
                <c:pt idx="60">
                  <c:v>98.456970968333309</c:v>
                </c:pt>
                <c:pt idx="61">
                  <c:v>98.487355361248134</c:v>
                </c:pt>
                <c:pt idx="62">
                  <c:v>98.517150635262539</c:v>
                </c:pt>
                <c:pt idx="63">
                  <c:v>98.54636785410959</c:v>
                </c:pt>
                <c:pt idx="64">
                  <c:v>98.575017887744281</c:v>
                </c:pt>
                <c:pt idx="65">
                  <c:v>98.603111415185339</c:v>
                </c:pt>
                <c:pt idx="66">
                  <c:v>98.630658927337961</c:v>
                </c:pt>
                <c:pt idx="67">
                  <c:v>98.65767072979655</c:v>
                </c:pt>
                <c:pt idx="68">
                  <c:v>98.684156945626697</c:v>
                </c:pt>
                <c:pt idx="69">
                  <c:v>98.710127518125418</c:v>
                </c:pt>
                <c:pt idx="70">
                  <c:v>98.735592213559016</c:v>
                </c:pt>
                <c:pt idx="71">
                  <c:v>98.760560623877751</c:v>
                </c:pt>
                <c:pt idx="72">
                  <c:v>98.785042169406779</c:v>
                </c:pt>
                <c:pt idx="73">
                  <c:v>98.809046101512621</c:v>
                </c:pt>
                <c:pt idx="74">
                  <c:v>98.832581505244704</c:v>
                </c:pt>
                <c:pt idx="75">
                  <c:v>98.855657301951425</c:v>
                </c:pt>
                <c:pt idx="76">
                  <c:v>98.878282251870274</c:v>
                </c:pt>
                <c:pt idx="77">
                  <c:v>98.900464956691579</c:v>
                </c:pt>
                <c:pt idx="78">
                  <c:v>98.922213862095461</c:v>
                </c:pt>
                <c:pt idx="79">
                  <c:v>98.943537260261735</c:v>
                </c:pt>
                <c:pt idx="80">
                  <c:v>98.964443292352414</c:v>
                </c:pt>
                <c:pt idx="81">
                  <c:v>98.984939950966421</c:v>
                </c:pt>
                <c:pt idx="82">
                  <c:v>99.005035082566465</c:v>
                </c:pt>
                <c:pt idx="83">
                  <c:v>99.024736389877745</c:v>
                </c:pt>
                <c:pt idx="84">
                  <c:v>99.04405143425835</c:v>
                </c:pt>
                <c:pt idx="85">
                  <c:v>99.062987638041108</c:v>
                </c:pt>
                <c:pt idx="86">
                  <c:v>99.081552286846986</c:v>
                </c:pt>
                <c:pt idx="87">
                  <c:v>99.099752531869683</c:v>
                </c:pt>
                <c:pt idx="88">
                  <c:v>99.11759539213152</c:v>
                </c:pt>
                <c:pt idx="89">
                  <c:v>99.13508775671049</c:v>
                </c:pt>
                <c:pt idx="90">
                  <c:v>99.152236386938569</c:v>
                </c:pt>
                <c:pt idx="91">
                  <c:v>99.169047918571067</c:v>
                </c:pt>
                <c:pt idx="92">
                  <c:v>99.185528863927317</c:v>
                </c:pt>
                <c:pt idx="93">
                  <c:v>99.201685614002471</c:v>
                </c:pt>
                <c:pt idx="94">
                  <c:v>99.217524440550648</c:v>
                </c:pt>
                <c:pt idx="95">
                  <c:v>99.233051498139403</c:v>
                </c:pt>
                <c:pt idx="96">
                  <c:v>99.248272826175707</c:v>
                </c:pt>
                <c:pt idx="97">
                  <c:v>99.263194350903419</c:v>
                </c:pt>
                <c:pt idx="98">
                  <c:v>99.27782188737244</c:v>
                </c:pt>
                <c:pt idx="99">
                  <c:v>99.292161141379722</c:v>
                </c:pt>
                <c:pt idx="100">
                  <c:v>99.306217711382175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5C-4DE8-9FA6-26791766CDF7}"/>
            </c:ext>
          </c:extLst>
        </c:ser>
        <c:ser>
          <c:idx val="1"/>
          <c:order val="1"/>
          <c:tx>
            <c:strRef>
              <c:f>restoring!$G$8</c:f>
              <c:strCache>
                <c:ptCount val="1"/>
                <c:pt idx="0">
                  <c:v>S85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restoring!$A$9:$A$109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restoring!$G$9:$G$109</c:f>
              <c:numCache>
                <c:formatCode>General</c:formatCode>
                <c:ptCount val="101"/>
                <c:pt idx="0">
                  <c:v>85</c:v>
                </c:pt>
                <c:pt idx="1">
                  <c:v>85.254999999999995</c:v>
                </c:pt>
                <c:pt idx="2">
                  <c:v>85.506416994999995</c:v>
                </c:pt>
                <c:pt idx="3">
                  <c:v>85.754275865435432</c:v>
                </c:pt>
                <c:pt idx="4">
                  <c:v>85.998602216903095</c:v>
                </c:pt>
                <c:pt idx="5">
                  <c:v>86.239422344588931</c:v>
                </c:pt>
                <c:pt idx="6">
                  <c:v>86.476763198215039</c:v>
                </c:pt>
                <c:pt idx="7">
                  <c:v>86.710652347531308</c:v>
                </c:pt>
                <c:pt idx="8">
                  <c:v>86.941117948375052</c:v>
                </c:pt>
                <c:pt idx="9">
                  <c:v>87.168188709319907</c:v>
                </c:pt>
                <c:pt idx="10">
                  <c:v>87.391893858933585</c:v>
                </c:pt>
                <c:pt idx="11">
                  <c:v>87.612263113662038</c:v>
                </c:pt>
                <c:pt idx="12">
                  <c:v>87.829326646355767</c:v>
                </c:pt>
                <c:pt idx="13">
                  <c:v>88.043115055452432</c:v>
                </c:pt>
                <c:pt idx="14">
                  <c:v>88.253659334827958</c:v>
                </c:pt>
                <c:pt idx="15">
                  <c:v>88.460990844326943</c:v>
                </c:pt>
                <c:pt idx="16">
                  <c:v>88.665141280981459</c:v>
                </c:pt>
                <c:pt idx="17">
                  <c:v>88.866142650925809</c:v>
                </c:pt>
                <c:pt idx="18">
                  <c:v>89.064027242013381</c:v>
                </c:pt>
                <c:pt idx="19">
                  <c:v>89.258827597140424</c:v>
                </c:pt>
                <c:pt idx="20">
                  <c:v>89.450576488280021</c:v>
                </c:pt>
                <c:pt idx="21">
                  <c:v>89.6393068912285</c:v>
                </c:pt>
                <c:pt idx="22">
                  <c:v>89.8250519610651</c:v>
                </c:pt>
                <c:pt idx="23">
                  <c:v>90.007845008324793</c:v>
                </c:pt>
                <c:pt idx="24">
                  <c:v>90.187719475882759</c:v>
                </c:pt>
                <c:pt idx="25">
                  <c:v>90.36470891654831</c:v>
                </c:pt>
                <c:pt idx="26">
                  <c:v>90.538846971364777</c:v>
                </c:pt>
                <c:pt idx="27">
                  <c:v>90.710167348611236</c:v>
                </c:pt>
                <c:pt idx="28">
                  <c:v>90.878703803500855</c:v>
                </c:pt>
                <c:pt idx="29">
                  <c:v>91.044490118569982</c:v>
                </c:pt>
                <c:pt idx="30">
                  <c:v>91.207560084751307</c:v>
                </c:pt>
                <c:pt idx="31">
                  <c:v>91.367947483123629</c:v>
                </c:pt>
                <c:pt idx="32">
                  <c:v>91.525686067330341</c:v>
                </c:pt>
                <c:pt idx="33">
                  <c:v>91.680809546657841</c:v>
                </c:pt>
                <c:pt idx="34">
                  <c:v>91.833351569764886</c:v>
                </c:pt>
                <c:pt idx="35">
                  <c:v>91.983345709052983</c:v>
                </c:pt>
                <c:pt idx="36">
                  <c:v>92.13082544566781</c:v>
                </c:pt>
                <c:pt idx="37">
                  <c:v>92.275824155121143</c:v>
                </c:pt>
                <c:pt idx="38">
                  <c:v>92.418375093522201</c:v>
                </c:pt>
                <c:pt idx="39">
                  <c:v>92.558511384407254</c:v>
                </c:pt>
                <c:pt idx="40">
                  <c:v>92.696266006155909</c:v>
                </c:pt>
                <c:pt idx="41">
                  <c:v>92.83167177998223</c:v>
                </c:pt>
                <c:pt idx="42">
                  <c:v>92.964761358488602</c:v>
                </c:pt>
                <c:pt idx="43">
                  <c:v>93.095567214770227</c:v>
                </c:pt>
                <c:pt idx="44">
                  <c:v>93.224121632057674</c:v>
                </c:pt>
                <c:pt idx="45">
                  <c:v>93.350456693885093</c:v>
                </c:pt>
                <c:pt idx="46">
                  <c:v>93.474604274771409</c:v>
                </c:pt>
                <c:pt idx="47">
                  <c:v>93.596596031401816</c:v>
                </c:pt>
                <c:pt idx="48">
                  <c:v>93.716463394296767</c:v>
                </c:pt>
                <c:pt idx="49">
                  <c:v>93.834237559955795</c:v>
                </c:pt>
                <c:pt idx="50">
                  <c:v>93.949949483463271</c:v>
                </c:pt>
                <c:pt idx="51">
                  <c:v>94.063629871543483</c:v>
                </c:pt>
                <c:pt idx="52">
                  <c:v>94.17530917605221</c:v>
                </c:pt>
                <c:pt idx="53">
                  <c:v>94.285017587892256</c:v>
                </c:pt>
                <c:pt idx="54">
                  <c:v>94.392785031340267</c:v>
                </c:pt>
                <c:pt idx="55">
                  <c:v>94.498641158772514</c:v>
                </c:pt>
                <c:pt idx="56">
                  <c:v>94.602615345777068</c:v>
                </c:pt>
                <c:pt idx="57">
                  <c:v>94.704736686640402</c:v>
                </c:pt>
                <c:pt idx="58">
                  <c:v>94.805033990196037</c:v>
                </c:pt>
                <c:pt idx="59">
                  <c:v>94.903535776023517</c:v>
                </c:pt>
                <c:pt idx="60">
                  <c:v>95.000270270985794</c:v>
                </c:pt>
                <c:pt idx="61">
                  <c:v>95.095265406093446</c:v>
                </c:pt>
                <c:pt idx="62">
                  <c:v>95.18854881368425</c:v>
                </c:pt>
                <c:pt idx="63">
                  <c:v>95.280147824906905</c:v>
                </c:pt>
                <c:pt idx="64">
                  <c:v>95.37008946749782</c:v>
                </c:pt>
                <c:pt idx="65">
                  <c:v>95.458400463840064</c:v>
                </c:pt>
                <c:pt idx="66">
                  <c:v>95.54510722929389</c:v>
                </c:pt>
                <c:pt idx="67">
                  <c:v>95.630235870788312</c:v>
                </c:pt>
                <c:pt idx="68">
                  <c:v>95.713812185663556</c:v>
                </c:pt>
                <c:pt idx="69">
                  <c:v>95.795861660754326</c:v>
                </c:pt>
                <c:pt idx="70">
                  <c:v>95.876409471704136</c:v>
                </c:pt>
                <c:pt idx="71">
                  <c:v>95.955480482501045</c:v>
                </c:pt>
                <c:pt idx="72">
                  <c:v>96.033099245225543</c:v>
                </c:pt>
                <c:pt idx="73">
                  <c:v>96.10929000000138</c:v>
                </c:pt>
                <c:pt idx="74">
                  <c:v>96.184076675140531</c:v>
                </c:pt>
                <c:pt idx="75">
                  <c:v>96.257482887473486</c:v>
                </c:pt>
                <c:pt idx="76">
                  <c:v>96.329531942856505</c:v>
                </c:pt>
                <c:pt idx="77">
                  <c:v>96.400246836847671</c:v>
                </c:pt>
                <c:pt idx="78">
                  <c:v>96.469650255543598</c:v>
                </c:pt>
                <c:pt idx="79">
                  <c:v>96.537764576569089</c:v>
                </c:pt>
                <c:pt idx="80">
                  <c:v>96.604611870212253</c:v>
                </c:pt>
                <c:pt idx="81">
                  <c:v>96.670213900697632</c:v>
                </c:pt>
                <c:pt idx="82">
                  <c:v>96.734592127590261</c:v>
                </c:pt>
                <c:pt idx="83">
                  <c:v>96.797767707323814</c:v>
                </c:pt>
                <c:pt idx="84">
                  <c:v>96.859761494846083</c:v>
                </c:pt>
                <c:pt idx="85">
                  <c:v>96.92059404537531</c:v>
                </c:pt>
                <c:pt idx="86">
                  <c:v>96.980285616261128</c:v>
                </c:pt>
                <c:pt idx="87">
                  <c:v>97.038856168944037</c:v>
                </c:pt>
                <c:pt idx="88">
                  <c:v>97.096325371007509</c:v>
                </c:pt>
                <c:pt idx="89">
                  <c:v>97.152712598317152</c:v>
                </c:pt>
                <c:pt idx="90">
                  <c:v>97.208036937241246</c:v>
                </c:pt>
                <c:pt idx="91">
                  <c:v>97.262317186947655</c:v>
                </c:pt>
                <c:pt idx="92">
                  <c:v>97.31557186177173</c:v>
                </c:pt>
                <c:pt idx="93">
                  <c:v>97.367819193650433</c:v>
                </c:pt>
                <c:pt idx="94">
                  <c:v>97.419077134617964</c:v>
                </c:pt>
                <c:pt idx="95">
                  <c:v>97.469363359358198</c:v>
                </c:pt>
                <c:pt idx="96">
                  <c:v>97.518695267809647</c:v>
                </c:pt>
                <c:pt idx="97">
                  <c:v>97.567089987818662</c:v>
                </c:pt>
                <c:pt idx="98">
                  <c:v>97.614564377836814</c:v>
                </c:pt>
                <c:pt idx="99">
                  <c:v>97.661135029658581</c:v>
                </c:pt>
                <c:pt idx="100">
                  <c:v>97.706818271195516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5C-4DE8-9FA6-26791766CDF7}"/>
            </c:ext>
          </c:extLst>
        </c:ser>
        <c:ser>
          <c:idx val="2"/>
          <c:order val="2"/>
          <c:tx>
            <c:strRef>
              <c:f>restoring!$H$8</c:f>
              <c:strCache>
                <c:ptCount val="1"/>
                <c:pt idx="0">
                  <c:v>S75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restoring!$A$9:$A$109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restoring!$H$9:$H$109</c:f>
              <c:numCache>
                <c:formatCode>General</c:formatCode>
                <c:ptCount val="101"/>
                <c:pt idx="0">
                  <c:v>75</c:v>
                </c:pt>
                <c:pt idx="1">
                  <c:v>75.375</c:v>
                </c:pt>
                <c:pt idx="2">
                  <c:v>75.746221875000003</c:v>
                </c:pt>
                <c:pt idx="3">
                  <c:v>76.113648286832657</c:v>
                </c:pt>
                <c:pt idx="4">
                  <c:v>76.477263761462979</c:v>
                </c:pt>
                <c:pt idx="5">
                  <c:v>76.837054662204167</c:v>
                </c:pt>
                <c:pt idx="6">
                  <c:v>77.193009161615734</c:v>
                </c:pt>
                <c:pt idx="7">
                  <c:v>77.545117212162992</c:v>
                </c:pt>
                <c:pt idx="8">
                  <c:v>77.893370515716626</c:v>
                </c:pt>
                <c:pt idx="9">
                  <c:v>78.23776249197121</c:v>
                </c:pt>
                <c:pt idx="10">
                  <c:v>78.57828824586062</c:v>
                </c:pt>
                <c:pt idx="11">
                  <c:v>78.914944534047919</c:v>
                </c:pt>
                <c:pt idx="12">
                  <c:v>79.247729730566505</c:v>
                </c:pt>
                <c:pt idx="13">
                  <c:v>79.576643791688056</c:v>
                </c:pt>
                <c:pt idx="14">
                  <c:v>79.90168822009197</c:v>
                </c:pt>
                <c:pt idx="15">
                  <c:v>80.222866028409655</c:v>
                </c:pt>
                <c:pt idx="16">
                  <c:v>80.540181702215421</c:v>
                </c:pt>
                <c:pt idx="17">
                  <c:v>80.853641162534558</c:v>
                </c:pt>
                <c:pt idx="18">
                  <c:v>81.163251727937265</c:v>
                </c:pt>
                <c:pt idx="19">
                  <c:v>81.469022076285512</c:v>
                </c:pt>
                <c:pt idx="20">
                  <c:v>81.770962206197964</c:v>
                </c:pt>
                <c:pt idx="21">
                  <c:v>82.069083398296428</c:v>
                </c:pt>
                <c:pt idx="22">
                  <c:v>82.36339817629505</c:v>
                </c:pt>
                <c:pt idx="23">
                  <c:v>82.653920267991566</c:v>
                </c:pt>
                <c:pt idx="24">
                  <c:v>82.94066456621789</c:v>
                </c:pt>
                <c:pt idx="25">
                  <c:v>83.22364708980507</c:v>
                </c:pt>
                <c:pt idx="26">
                  <c:v>83.502884944615488</c:v>
                </c:pt>
                <c:pt idx="27">
                  <c:v>83.778396284693059</c:v>
                </c:pt>
                <c:pt idx="28">
                  <c:v>84.050200273579904</c:v>
                </c:pt>
                <c:pt idx="29">
                  <c:v>84.318317045845717</c:v>
                </c:pt>
                <c:pt idx="30">
                  <c:v>84.582767668873885</c:v>
                </c:pt>
                <c:pt idx="31">
                  <c:v>84.843574104946029</c:v>
                </c:pt>
                <c:pt idx="32">
                  <c:v>85.100759173664656</c:v>
                </c:pt>
                <c:pt idx="33">
                  <c:v>85.354346514751128</c:v>
                </c:pt>
                <c:pt idx="34">
                  <c:v>85.604360551254103</c:v>
                </c:pt>
                <c:pt idx="35">
                  <c:v>85.850826453201364</c:v>
                </c:pt>
                <c:pt idx="36">
                  <c:v>86.093770101725852</c:v>
                </c:pt>
                <c:pt idx="37">
                  <c:v>86.333218053694608</c:v>
                </c:pt>
                <c:pt idx="38">
                  <c:v>86.569197506867141</c:v>
                </c:pt>
                <c:pt idx="39">
                  <c:v>86.801736265607886</c:v>
                </c:pt>
                <c:pt idx="40">
                  <c:v>87.030862707175217</c:v>
                </c:pt>
                <c:pt idx="41">
                  <c:v>87.256605748607683</c:v>
                </c:pt>
                <c:pt idx="42">
                  <c:v>87.47899481422624</c:v>
                </c:pt>
                <c:pt idx="43">
                  <c:v>87.698059803769283</c:v>
                </c:pt>
                <c:pt idx="44">
                  <c:v>87.913831061175571</c:v>
                </c:pt>
                <c:pt idx="45">
                  <c:v>88.126339344028494</c:v>
                </c:pt>
                <c:pt idx="46">
                  <c:v>88.335615793673298</c:v>
                </c:pt>
                <c:pt idx="47">
                  <c:v>88.541691906017277</c:v>
                </c:pt>
                <c:pt idx="48">
                  <c:v>88.744599503021604</c:v>
                </c:pt>
                <c:pt idx="49">
                  <c:v>88.944370704891696</c:v>
                </c:pt>
                <c:pt idx="50">
                  <c:v>89.141037902971689</c:v>
                </c:pt>
                <c:pt idx="51">
                  <c:v>89.334633733347317</c:v>
                </c:pt>
                <c:pt idx="52">
                  <c:v>89.525191051160007</c:v>
                </c:pt>
                <c:pt idx="53">
                  <c:v>89.712742905633874</c:v>
                </c:pt>
                <c:pt idx="54">
                  <c:v>89.897322515816086</c:v>
                </c:pt>
                <c:pt idx="55">
                  <c:v>90.078963247029876</c:v>
                </c:pt>
                <c:pt idx="56">
                  <c:v>90.257698588038522</c:v>
                </c:pt>
                <c:pt idx="57">
                  <c:v>90.433562128917444</c:v>
                </c:pt>
                <c:pt idx="58">
                  <c:v>90.606587539630837</c:v>
                </c:pt>
                <c:pt idx="59">
                  <c:v>90.7768085493081</c:v>
                </c:pt>
                <c:pt idx="60">
                  <c:v>90.944258926214715</c:v>
                </c:pt>
                <c:pt idx="61">
                  <c:v>91.10897245841133</c:v>
                </c:pt>
                <c:pt idx="62">
                  <c:v>91.27098293509404</c:v>
                </c:pt>
                <c:pt idx="63">
                  <c:v>91.430324128608277</c:v>
                </c:pt>
                <c:pt idx="64">
                  <c:v>91.587029777127967</c:v>
                </c:pt>
                <c:pt idx="65">
                  <c:v>91.741133567991227</c:v>
                </c:pt>
                <c:pt idx="66">
                  <c:v>91.892669121683056</c:v>
                </c:pt>
                <c:pt idx="67">
                  <c:v>92.041669976455296</c:v>
                </c:pt>
                <c:pt idx="68">
                  <c:v>92.188169573573461</c:v>
                </c:pt>
                <c:pt idx="69">
                  <c:v>92.332201243179739</c:v>
                </c:pt>
                <c:pt idx="70">
                  <c:v>92.47379819076113</c:v>
                </c:pt>
                <c:pt idx="71">
                  <c:v>92.612993484211231</c:v>
                </c:pt>
                <c:pt idx="72">
                  <c:v>92.749820041474152</c:v>
                </c:pt>
                <c:pt idx="73">
                  <c:v>92.884310618758462</c:v>
                </c:pt>
                <c:pt idx="74">
                  <c:v>93.016497799309235</c:v>
                </c:pt>
                <c:pt idx="75">
                  <c:v>93.146413982725633</c:v>
                </c:pt>
                <c:pt idx="76">
                  <c:v>93.274091374811888</c:v>
                </c:pt>
                <c:pt idx="77">
                  <c:v>93.399561977948778</c:v>
                </c:pt>
                <c:pt idx="78">
                  <c:v>93.522857581973213</c:v>
                </c:pt>
                <c:pt idx="79">
                  <c:v>93.644009755553071</c:v>
                </c:pt>
                <c:pt idx="80">
                  <c:v>93.763049838044509</c:v>
                </c:pt>
                <c:pt idx="81">
                  <c:v>93.880008931819077</c:v>
                </c:pt>
                <c:pt idx="82">
                  <c:v>93.994917895047777</c:v>
                </c:pt>
                <c:pt idx="83">
                  <c:v>94.107807334929376</c:v>
                </c:pt>
                <c:pt idx="84">
                  <c:v>94.218707601350332</c:v>
                </c:pt>
                <c:pt idx="85">
                  <c:v>94.327648780963585</c:v>
                </c:pt>
                <c:pt idx="86">
                  <c:v>94.434660691673898</c:v>
                </c:pt>
                <c:pt idx="87">
                  <c:v>94.539772877517066</c:v>
                </c:pt>
                <c:pt idx="88">
                  <c:v>94.643014603920903</c:v>
                </c:pt>
                <c:pt idx="89">
                  <c:v>94.744414853335726</c:v>
                </c:pt>
                <c:pt idx="90">
                  <c:v>94.844002321222248</c:v>
                </c:pt>
                <c:pt idx="91">
                  <c:v>94.941805412385094</c:v>
                </c:pt>
                <c:pt idx="92">
                  <c:v>95.037852237640152</c:v>
                </c:pt>
                <c:pt idx="93">
                  <c:v>95.132170610804252</c:v>
                </c:pt>
                <c:pt idx="94">
                  <c:v>95.224788045995709</c:v>
                </c:pt>
                <c:pt idx="95">
                  <c:v>95.315731755234665</c:v>
                </c:pt>
                <c:pt idx="96">
                  <c:v>95.405028646332184</c:v>
                </c:pt>
                <c:pt idx="97">
                  <c:v>95.492705321057329</c:v>
                </c:pt>
                <c:pt idx="98">
                  <c:v>95.578788073571616</c:v>
                </c:pt>
                <c:pt idx="99">
                  <c:v>95.663302889120502</c:v>
                </c:pt>
                <c:pt idx="100">
                  <c:v>95.746275442971793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5C-4DE8-9FA6-26791766C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617600"/>
        <c:axId val="540029632"/>
      </c:scatterChart>
      <c:valAx>
        <c:axId val="52661760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029632"/>
        <c:crosses val="autoZero"/>
        <c:crossBetween val="midCat"/>
      </c:valAx>
      <c:valAx>
        <c:axId val="540029632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1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185737</xdr:rowOff>
    </xdr:from>
    <xdr:to>
      <xdr:col>15</xdr:col>
      <xdr:colOff>0</xdr:colOff>
      <xdr:row>21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B61ACA5-0413-43A1-88E5-E5C38CD6B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185737</xdr:rowOff>
    </xdr:from>
    <xdr:to>
      <xdr:col>15</xdr:col>
      <xdr:colOff>0</xdr:colOff>
      <xdr:row>21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6D773C-F6C7-4B77-B584-0EB310ABC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EF605-8D22-4B50-A37B-E08B84A93270}">
  <dimension ref="A1:K322"/>
  <sheetViews>
    <sheetView zoomScale="47" workbookViewId="0"/>
  </sheetViews>
  <sheetFormatPr defaultColWidth="11.42578125" defaultRowHeight="14.45"/>
  <sheetData>
    <row r="1" spans="1:8" ht="15">
      <c r="A1" s="2" t="s">
        <v>0</v>
      </c>
    </row>
    <row r="3" spans="1:8">
      <c r="A3" t="s">
        <v>1</v>
      </c>
      <c r="B3">
        <v>100</v>
      </c>
      <c r="C3" t="s">
        <v>2</v>
      </c>
      <c r="D3">
        <f>B4*B3/4</f>
        <v>0.5</v>
      </c>
    </row>
    <row r="4" spans="1:8">
      <c r="A4" t="s">
        <v>3</v>
      </c>
      <c r="B4">
        <v>0.02</v>
      </c>
    </row>
    <row r="6" spans="1:8">
      <c r="A6" t="s">
        <v>4</v>
      </c>
      <c r="B6">
        <v>0.75</v>
      </c>
    </row>
    <row r="8" spans="1:8">
      <c r="A8" t="s">
        <v>5</v>
      </c>
      <c r="B8" t="s">
        <v>6</v>
      </c>
      <c r="C8" t="s">
        <v>7</v>
      </c>
      <c r="D8" t="s">
        <v>8</v>
      </c>
      <c r="E8" t="s">
        <v>9</v>
      </c>
      <c r="F8" s="3" t="s">
        <v>10</v>
      </c>
      <c r="G8" s="4" t="s">
        <v>11</v>
      </c>
      <c r="H8" s="5" t="s">
        <v>12</v>
      </c>
    </row>
    <row r="9" spans="1:8">
      <c r="A9">
        <v>0</v>
      </c>
      <c r="B9">
        <v>0</v>
      </c>
      <c r="C9">
        <v>0</v>
      </c>
      <c r="D9">
        <f>B3</f>
        <v>100</v>
      </c>
      <c r="E9">
        <f>D9+C9-B9</f>
        <v>100</v>
      </c>
      <c r="F9" s="3">
        <v>100</v>
      </c>
      <c r="G9" s="4">
        <v>100</v>
      </c>
      <c r="H9" s="5">
        <v>100</v>
      </c>
    </row>
    <row r="10" spans="1:8">
      <c r="A10">
        <f>A9+1</f>
        <v>1</v>
      </c>
      <c r="B10">
        <f>$B$6*$D$3</f>
        <v>0.375</v>
      </c>
      <c r="C10">
        <f>$B$4*D10*(1-(D10/$B$3))</f>
        <v>0</v>
      </c>
      <c r="D10">
        <f>E9</f>
        <v>100</v>
      </c>
      <c r="E10">
        <f>D10+C10-B10</f>
        <v>99.625</v>
      </c>
      <c r="F10" s="3">
        <v>99.905000000000001</v>
      </c>
      <c r="G10" s="4">
        <v>99.745000000000005</v>
      </c>
      <c r="H10" s="5">
        <v>99.625</v>
      </c>
    </row>
    <row r="11" spans="1:8">
      <c r="A11">
        <f t="shared" ref="A11:A24" si="0">A10+1</f>
        <v>2</v>
      </c>
      <c r="B11">
        <f t="shared" ref="B11:B74" si="1">$B$6*$D$3</f>
        <v>0.375</v>
      </c>
      <c r="C11">
        <f t="shared" ref="C11:C28" si="2">$B$4*D11*(1-(D11/$B$3))</f>
        <v>7.4718750000000618E-3</v>
      </c>
      <c r="D11">
        <f t="shared" ref="D11:D28" si="3">E10</f>
        <v>99.625</v>
      </c>
      <c r="E11">
        <f t="shared" ref="E11:E24" si="4">D11+C11-B11</f>
        <v>99.257471874999993</v>
      </c>
      <c r="F11" s="3">
        <v>99.811898194999998</v>
      </c>
      <c r="G11" s="4">
        <v>99.495086995000008</v>
      </c>
      <c r="H11" s="5">
        <v>99.257471874999993</v>
      </c>
    </row>
    <row r="12" spans="1:8">
      <c r="A12">
        <f t="shared" si="0"/>
        <v>3</v>
      </c>
      <c r="B12">
        <f t="shared" si="1"/>
        <v>0.375</v>
      </c>
      <c r="C12">
        <f t="shared" si="2"/>
        <v>1.4740292896716958E-2</v>
      </c>
      <c r="D12">
        <f t="shared" si="3"/>
        <v>99.257471874999993</v>
      </c>
      <c r="E12">
        <f t="shared" si="4"/>
        <v>98.897212167896711</v>
      </c>
      <c r="F12" s="3">
        <v>99.720653154642193</v>
      </c>
      <c r="G12" s="4">
        <v>99.250134267671484</v>
      </c>
      <c r="H12" s="5">
        <v>98.897212167896711</v>
      </c>
    </row>
    <row r="13" spans="1:8">
      <c r="A13">
        <f t="shared" si="0"/>
        <v>4</v>
      </c>
      <c r="B13">
        <f t="shared" si="1"/>
        <v>0.375</v>
      </c>
      <c r="C13">
        <f t="shared" si="2"/>
        <v>2.181252844153881E-2</v>
      </c>
      <c r="D13">
        <f t="shared" si="3"/>
        <v>98.897212167896711</v>
      </c>
      <c r="E13">
        <f t="shared" si="4"/>
        <v>98.544024696338255</v>
      </c>
      <c r="F13" s="3">
        <v>99.631224484617348</v>
      </c>
      <c r="G13" s="4">
        <v>99.010019122594755</v>
      </c>
      <c r="H13" s="5">
        <v>98.544024696338255</v>
      </c>
    </row>
    <row r="14" spans="1:8">
      <c r="A14">
        <f t="shared" si="0"/>
        <v>5</v>
      </c>
      <c r="B14">
        <f t="shared" si="1"/>
        <v>0.375</v>
      </c>
      <c r="C14">
        <f t="shared" si="2"/>
        <v>2.8695533256260411E-2</v>
      </c>
      <c r="D14">
        <f t="shared" si="3"/>
        <v>98.544024696338255</v>
      </c>
      <c r="E14">
        <f t="shared" si="4"/>
        <v>98.197720229594509</v>
      </c>
      <c r="F14" s="3">
        <v>99.54357279584886</v>
      </c>
      <c r="G14" s="4">
        <v>98.774622727715339</v>
      </c>
      <c r="H14" s="5">
        <v>98.197720229594509</v>
      </c>
    </row>
    <row r="15" spans="1:8">
      <c r="A15">
        <f t="shared" si="0"/>
        <v>6</v>
      </c>
      <c r="B15">
        <f t="shared" si="1"/>
        <v>0.375</v>
      </c>
      <c r="C15">
        <f t="shared" si="2"/>
        <v>3.5395952933947233E-2</v>
      </c>
      <c r="D15">
        <f t="shared" si="3"/>
        <v>98.197720229594509</v>
      </c>
      <c r="E15">
        <f t="shared" si="4"/>
        <v>97.858116182528462</v>
      </c>
      <c r="F15" s="3">
        <v>99.457659674773339</v>
      </c>
      <c r="G15" s="4">
        <v>98.543829963269147</v>
      </c>
      <c r="H15" s="5">
        <v>97.858116182528462</v>
      </c>
    </row>
    <row r="16" spans="1:8">
      <c r="A16">
        <f t="shared" si="0"/>
        <v>7</v>
      </c>
      <c r="B16">
        <f t="shared" si="1"/>
        <v>0.375</v>
      </c>
      <c r="C16">
        <f t="shared" si="2"/>
        <v>4.1920143091921408E-2</v>
      </c>
      <c r="D16">
        <f t="shared" si="3"/>
        <v>97.858116182528462</v>
      </c>
      <c r="E16">
        <f t="shared" si="4"/>
        <v>97.525036325620377</v>
      </c>
      <c r="F16" s="3">
        <v>99.373447654672205</v>
      </c>
      <c r="G16" s="4">
        <v>98.3175292777686</v>
      </c>
      <c r="H16" s="5">
        <v>97.525036325620377</v>
      </c>
    </row>
    <row r="17" spans="1:11">
      <c r="A17">
        <f t="shared" si="0"/>
        <v>8</v>
      </c>
      <c r="B17">
        <f t="shared" si="1"/>
        <v>0.375</v>
      </c>
      <c r="C17">
        <f t="shared" si="2"/>
        <v>4.8274184449692795E-2</v>
      </c>
      <c r="D17">
        <f t="shared" si="3"/>
        <v>97.525036325620377</v>
      </c>
      <c r="E17">
        <f t="shared" si="4"/>
        <v>97.198310510070073</v>
      </c>
      <c r="F17" s="3">
        <v>99.290900188010468</v>
      </c>
      <c r="G17" s="4">
        <v>98.095612550666999</v>
      </c>
      <c r="H17" s="5">
        <v>97.198310510070073</v>
      </c>
    </row>
    <row r="18" spans="1:11">
      <c r="A18">
        <f t="shared" si="0"/>
        <v>9</v>
      </c>
      <c r="B18">
        <f t="shared" si="1"/>
        <v>0.375</v>
      </c>
      <c r="C18">
        <f t="shared" si="2"/>
        <v>5.4463896999001761E-2</v>
      </c>
      <c r="D18">
        <f t="shared" si="3"/>
        <v>97.198310510070073</v>
      </c>
      <c r="E18">
        <f t="shared" si="4"/>
        <v>96.877774407069069</v>
      </c>
      <c r="F18" s="3">
        <v>99.209981619741583</v>
      </c>
      <c r="G18" s="4">
        <v>97.877974961342233</v>
      </c>
      <c r="H18" s="5">
        <v>96.877774407069069</v>
      </c>
    </row>
    <row r="19" spans="1:11">
      <c r="A19">
        <f t="shared" si="0"/>
        <v>10</v>
      </c>
      <c r="B19">
        <f t="shared" si="1"/>
        <v>0.375</v>
      </c>
      <c r="C19">
        <f t="shared" si="2"/>
        <v>6.0494853327987971E-2</v>
      </c>
      <c r="D19">
        <f t="shared" si="3"/>
        <v>96.877774407069069</v>
      </c>
      <c r="E19">
        <f t="shared" si="4"/>
        <v>96.56326926039705</v>
      </c>
      <c r="F19" s="3">
        <v>99.130657161538522</v>
      </c>
      <c r="G19" s="4">
        <v>97.664514864062454</v>
      </c>
      <c r="H19" s="5">
        <v>96.56326926039705</v>
      </c>
    </row>
    <row r="20" spans="1:11">
      <c r="A20">
        <f t="shared" si="0"/>
        <v>11</v>
      </c>
      <c r="B20">
        <f t="shared" si="1"/>
        <v>0.375</v>
      </c>
      <c r="C20">
        <f t="shared" si="2"/>
        <v>6.6372391156752739E-2</v>
      </c>
      <c r="D20">
        <f t="shared" si="3"/>
        <v>96.56326926039705</v>
      </c>
      <c r="E20">
        <f t="shared" si="4"/>
        <v>96.254641651553797</v>
      </c>
      <c r="F20" s="3">
        <v>99.052892866913595</v>
      </c>
      <c r="G20" s="4">
        <v>97.455133668617179</v>
      </c>
      <c r="H20" s="5">
        <v>96.254641651553797</v>
      </c>
    </row>
    <row r="21" spans="1:11">
      <c r="A21">
        <f t="shared" si="0"/>
        <v>12</v>
      </c>
      <c r="B21">
        <f t="shared" si="1"/>
        <v>0.375</v>
      </c>
      <c r="C21">
        <f t="shared" si="2"/>
        <v>7.2101625137268949E-2</v>
      </c>
      <c r="D21">
        <f t="shared" si="3"/>
        <v>96.254641651553797</v>
      </c>
      <c r="E21">
        <f t="shared" si="4"/>
        <v>95.951743276691062</v>
      </c>
      <c r="F21" s="3">
        <v>98.97665560719102</v>
      </c>
      <c r="G21" s="4">
        <v>97.249735726315919</v>
      </c>
      <c r="H21" s="5">
        <v>95.951743276691062</v>
      </c>
    </row>
    <row r="22" spans="1:11">
      <c r="A22">
        <f t="shared" si="0"/>
        <v>13</v>
      </c>
      <c r="B22">
        <f t="shared" si="1"/>
        <v>0.375</v>
      </c>
      <c r="C22">
        <f t="shared" si="2"/>
        <v>7.7687457966615608E-2</v>
      </c>
      <c r="D22">
        <f t="shared" si="3"/>
        <v>95.951743276691062</v>
      </c>
      <c r="E22">
        <f t="shared" si="4"/>
        <v>95.65443073465768</v>
      </c>
      <c r="F22" s="3">
        <v>98.901913048297942</v>
      </c>
      <c r="G22" s="4">
        <v>97.048228221074581</v>
      </c>
      <c r="H22" s="5">
        <v>95.65443073465768</v>
      </c>
    </row>
    <row r="23" spans="1:11">
      <c r="A23">
        <f t="shared" si="0"/>
        <v>14</v>
      </c>
      <c r="B23">
        <f t="shared" si="1"/>
        <v>0.375</v>
      </c>
      <c r="C23">
        <f t="shared" si="2"/>
        <v>8.3134590858868831E-2</v>
      </c>
      <c r="D23">
        <f t="shared" si="3"/>
        <v>95.65443073465768</v>
      </c>
      <c r="E23">
        <f t="shared" si="4"/>
        <v>95.362565325516556</v>
      </c>
      <c r="F23" s="3">
        <v>98.828633628341279</v>
      </c>
      <c r="G23" s="4">
        <v>96.85052106532612</v>
      </c>
      <c r="H23" s="5">
        <v>95.362565325516556</v>
      </c>
    </row>
    <row r="24" spans="1:11">
      <c r="A24">
        <f t="shared" si="0"/>
        <v>15</v>
      </c>
      <c r="B24">
        <f t="shared" si="1"/>
        <v>0.375</v>
      </c>
      <c r="C24">
        <f t="shared" si="2"/>
        <v>8.8447533417648577E-2</v>
      </c>
      <c r="D24">
        <f t="shared" si="3"/>
        <v>95.362565325516556</v>
      </c>
      <c r="E24">
        <f t="shared" si="4"/>
        <v>95.076012858934206</v>
      </c>
      <c r="F24" s="3">
        <v>98.756786535939128</v>
      </c>
      <c r="G24" s="4">
        <v>96.656526800507606</v>
      </c>
      <c r="H24" s="5">
        <v>95.076012858934206</v>
      </c>
    </row>
    <row r="25" spans="1:11">
      <c r="A25">
        <f t="shared" ref="A25:A44" si="5">A24+1</f>
        <v>16</v>
      </c>
      <c r="B25">
        <f t="shared" si="1"/>
        <v>0.375</v>
      </c>
      <c r="C25">
        <f t="shared" si="2"/>
        <v>9.3630612948239531E-2</v>
      </c>
      <c r="D25">
        <f t="shared" si="3"/>
        <v>95.076012858934206</v>
      </c>
      <c r="E25">
        <f t="shared" ref="E25:E28" si="6">D25+C25-B25</f>
        <v>94.794643471882452</v>
      </c>
      <c r="F25" s="3">
        <v>98.686341689276901</v>
      </c>
      <c r="G25" s="4">
        <v>96.466160501890315</v>
      </c>
      <c r="H25" s="5">
        <v>94.794643471882452</v>
      </c>
    </row>
    <row r="26" spans="1:11">
      <c r="A26">
        <f t="shared" si="5"/>
        <v>17</v>
      </c>
      <c r="B26">
        <f t="shared" si="1"/>
        <v>0.375</v>
      </c>
      <c r="C26">
        <f t="shared" si="2"/>
        <v>9.8687983245387689E-2</v>
      </c>
      <c r="D26">
        <f t="shared" si="3"/>
        <v>94.794643471882452</v>
      </c>
      <c r="E26">
        <f t="shared" si="6"/>
        <v>94.518331455127836</v>
      </c>
      <c r="F26" s="3">
        <v>98.617269715859891</v>
      </c>
      <c r="G26" s="4">
        <v>96.27933968753284</v>
      </c>
      <c r="H26" s="5">
        <v>94.518331455127836</v>
      </c>
      <c r="I26" s="2" t="s">
        <v>13</v>
      </c>
    </row>
    <row r="27" spans="1:11">
      <c r="A27">
        <f t="shared" si="5"/>
        <v>18</v>
      </c>
      <c r="B27">
        <f t="shared" si="1"/>
        <v>0.375</v>
      </c>
      <c r="C27">
        <f t="shared" si="2"/>
        <v>0.10362363289027511</v>
      </c>
      <c r="D27">
        <f t="shared" si="3"/>
        <v>94.518331455127836</v>
      </c>
      <c r="E27">
        <f t="shared" si="6"/>
        <v>94.246955088018112</v>
      </c>
      <c r="F27" s="3">
        <v>98.549541932934957</v>
      </c>
      <c r="G27" s="4">
        <v>96.095984231150041</v>
      </c>
      <c r="H27" s="5">
        <v>94.246955088018112</v>
      </c>
      <c r="I27" s="3" t="s">
        <v>10</v>
      </c>
      <c r="J27" s="4" t="s">
        <v>11</v>
      </c>
      <c r="K27" s="5" t="s">
        <v>12</v>
      </c>
    </row>
    <row r="28" spans="1:11">
      <c r="A28">
        <f t="shared" si="5"/>
        <v>19</v>
      </c>
      <c r="B28">
        <f t="shared" si="1"/>
        <v>0.375</v>
      </c>
      <c r="C28">
        <f t="shared" si="2"/>
        <v>0.10844139308778158</v>
      </c>
      <c r="D28">
        <f t="shared" si="3"/>
        <v>94.246955088018112</v>
      </c>
      <c r="E28">
        <f t="shared" si="6"/>
        <v>93.980396481105899</v>
      </c>
      <c r="F28" s="3">
        <v>98.48313032855539</v>
      </c>
      <c r="G28" s="4">
        <v>95.916016278702358</v>
      </c>
      <c r="H28" s="5">
        <v>93.980396481105899</v>
      </c>
      <c r="I28" s="3">
        <f>($B$3-F28)/(0.05*$B$3)</f>
        <v>0.30337393428892201</v>
      </c>
      <c r="J28" s="4">
        <f>($B$3-G28)/(0.15*$B$3)</f>
        <v>0.27226558141984281</v>
      </c>
      <c r="K28" s="5">
        <f>($B$3-H28)/(0.25*$B$3)</f>
        <v>0.24078414075576404</v>
      </c>
    </row>
    <row r="29" spans="1:11">
      <c r="A29">
        <f t="shared" si="5"/>
        <v>20</v>
      </c>
      <c r="B29">
        <f t="shared" si="1"/>
        <v>0.375</v>
      </c>
      <c r="C29">
        <f t="shared" ref="C29:C92" si="7">$B$4*D29*(1-(D29/$B$3))</f>
        <v>0.11314494507294558</v>
      </c>
      <c r="D29">
        <f t="shared" ref="D29:D92" si="8">E28</f>
        <v>93.980396481105899</v>
      </c>
      <c r="E29">
        <f t="shared" ref="E29:E92" si="9">D29+C29-B29</f>
        <v>93.718541426178845</v>
      </c>
      <c r="F29" s="3">
        <v>98.418007543264252</v>
      </c>
      <c r="G29" s="4">
        <v>95.739360168521145</v>
      </c>
      <c r="H29" s="5">
        <v>93.718541426178845</v>
      </c>
      <c r="I29" s="3">
        <f t="shared" ref="I29:I92" si="10">($B$3-F29)/(0.05*$B$3)</f>
        <v>0.31639849134714948</v>
      </c>
      <c r="J29" s="4">
        <f t="shared" ref="J29:J92" si="11">($B$3-G29)/(0.15*$B$3)</f>
        <v>0.28404265543192364</v>
      </c>
      <c r="K29" s="5">
        <f t="shared" ref="K29:K92" si="12">($B$3-H29)/(0.25*$B$3)</f>
        <v>0.25125834295284621</v>
      </c>
    </row>
    <row r="30" spans="1:11">
      <c r="A30">
        <f t="shared" si="5"/>
        <v>21</v>
      </c>
      <c r="B30">
        <f t="shared" si="1"/>
        <v>0.375</v>
      </c>
      <c r="C30">
        <f t="shared" si="7"/>
        <v>0.1177378271134968</v>
      </c>
      <c r="D30">
        <f t="shared" si="8"/>
        <v>93.718541426178845</v>
      </c>
      <c r="E30">
        <f t="shared" si="9"/>
        <v>93.461279253292346</v>
      </c>
      <c r="F30" s="3">
        <v>98.354146852372338</v>
      </c>
      <c r="G30" s="4">
        <v>95.565942354796007</v>
      </c>
      <c r="H30" s="5">
        <v>93.461279253292346</v>
      </c>
      <c r="I30" s="3">
        <f t="shared" si="10"/>
        <v>0.32917062952553239</v>
      </c>
      <c r="J30" s="4">
        <f t="shared" si="11"/>
        <v>0.29560384301359949</v>
      </c>
      <c r="K30" s="5">
        <f t="shared" si="12"/>
        <v>0.26154882986830613</v>
      </c>
    </row>
    <row r="31" spans="1:11">
      <c r="A31">
        <f t="shared" si="5"/>
        <v>22</v>
      </c>
      <c r="B31">
        <f t="shared" si="1"/>
        <v>0.375</v>
      </c>
      <c r="C31">
        <f t="shared" si="7"/>
        <v>0.12222344113346797</v>
      </c>
      <c r="D31">
        <f t="shared" si="8"/>
        <v>93.461279253292346</v>
      </c>
      <c r="E31">
        <f t="shared" si="9"/>
        <v>93.208502694425817</v>
      </c>
      <c r="F31" s="3">
        <v>98.291522148808184</v>
      </c>
      <c r="G31" s="4">
        <v>95.395691334259894</v>
      </c>
      <c r="H31" s="5">
        <v>93.208502694425817</v>
      </c>
      <c r="I31" s="3">
        <f t="shared" si="10"/>
        <v>0.34169557023836317</v>
      </c>
      <c r="J31" s="4">
        <f t="shared" si="11"/>
        <v>0.30695391104934039</v>
      </c>
      <c r="K31" s="5">
        <f t="shared" si="12"/>
        <v>0.27165989222296733</v>
      </c>
    </row>
    <row r="32" spans="1:11">
      <c r="A32">
        <f t="shared" si="5"/>
        <v>23</v>
      </c>
      <c r="B32">
        <f t="shared" si="1"/>
        <v>0.375</v>
      </c>
      <c r="C32">
        <f t="shared" si="7"/>
        <v>0.12660505898115931</v>
      </c>
      <c r="D32">
        <f t="shared" si="8"/>
        <v>93.208502694425817</v>
      </c>
      <c r="E32">
        <f t="shared" si="9"/>
        <v>92.960107753406973</v>
      </c>
      <c r="F32" s="3">
        <v>98.230107926518414</v>
      </c>
      <c r="G32" s="4">
        <v>95.228537575916818</v>
      </c>
      <c r="H32" s="5">
        <v>92.960107753406973</v>
      </c>
      <c r="I32" s="3">
        <f t="shared" si="10"/>
        <v>0.35397841469631713</v>
      </c>
      <c r="J32" s="4">
        <f t="shared" si="11"/>
        <v>0.31809749493887884</v>
      </c>
      <c r="K32" s="5">
        <f t="shared" si="12"/>
        <v>0.28159568986372108</v>
      </c>
    </row>
    <row r="33" spans="1:11">
      <c r="A33">
        <f t="shared" si="5"/>
        <v>24</v>
      </c>
      <c r="B33">
        <f t="shared" si="1"/>
        <v>0.375</v>
      </c>
      <c r="C33">
        <f t="shared" si="7"/>
        <v>0.13088582836313242</v>
      </c>
      <c r="D33">
        <f t="shared" si="8"/>
        <v>92.960107753406973</v>
      </c>
      <c r="E33">
        <f t="shared" si="9"/>
        <v>92.715993581770107</v>
      </c>
      <c r="F33" s="3">
        <v>98.169879264397693</v>
      </c>
      <c r="G33" s="4">
        <v>95.064413453665594</v>
      </c>
      <c r="H33" s="5">
        <v>92.715993581770107</v>
      </c>
      <c r="I33" s="3">
        <f t="shared" si="10"/>
        <v>0.36602414712046139</v>
      </c>
      <c r="J33" s="4">
        <f t="shared" si="11"/>
        <v>0.32903910308896039</v>
      </c>
      <c r="K33" s="5">
        <f t="shared" si="12"/>
        <v>0.29136025672919574</v>
      </c>
    </row>
    <row r="34" spans="1:11">
      <c r="A34">
        <f t="shared" si="5"/>
        <v>25</v>
      </c>
      <c r="B34">
        <f t="shared" si="1"/>
        <v>0.375</v>
      </c>
      <c r="C34">
        <f t="shared" si="7"/>
        <v>0.13506877846443502</v>
      </c>
      <c r="D34">
        <f t="shared" si="8"/>
        <v>92.715993581770107</v>
      </c>
      <c r="E34">
        <f t="shared" si="9"/>
        <v>92.476062360234536</v>
      </c>
      <c r="F34" s="3">
        <v>98.110811810728364</v>
      </c>
      <c r="G34" s="4">
        <v>94.903253181681009</v>
      </c>
      <c r="H34" s="5">
        <v>92.476062360234536</v>
      </c>
      <c r="I34" s="3">
        <f t="shared" si="10"/>
        <v>0.37783763785432711</v>
      </c>
      <c r="J34" s="4">
        <f t="shared" si="11"/>
        <v>0.33978312122126603</v>
      </c>
      <c r="K34" s="5">
        <f t="shared" si="12"/>
        <v>0.30095750559061857</v>
      </c>
    </row>
    <row r="35" spans="1:11">
      <c r="A35">
        <f t="shared" si="5"/>
        <v>26</v>
      </c>
      <c r="B35">
        <f t="shared" si="1"/>
        <v>0.375</v>
      </c>
      <c r="C35">
        <f t="shared" si="7"/>
        <v>0.13915682527389342</v>
      </c>
      <c r="D35">
        <f t="shared" si="8"/>
        <v>92.476062360234536</v>
      </c>
      <c r="E35">
        <f t="shared" si="9"/>
        <v>92.240219185508423</v>
      </c>
      <c r="F35" s="3">
        <v>98.052881768110908</v>
      </c>
      <c r="G35" s="4">
        <v>94.744992752421382</v>
      </c>
      <c r="H35" s="5">
        <v>92.240219185508423</v>
      </c>
      <c r="I35" s="3">
        <f t="shared" si="10"/>
        <v>0.38942364637781851</v>
      </c>
      <c r="J35" s="4">
        <f t="shared" si="11"/>
        <v>0.3503338165052412</v>
      </c>
      <c r="K35" s="5">
        <f t="shared" si="12"/>
        <v>0.31039123257966311</v>
      </c>
    </row>
    <row r="36" spans="1:11">
      <c r="A36">
        <f t="shared" si="5"/>
        <v>27</v>
      </c>
      <c r="B36">
        <f t="shared" si="1"/>
        <v>0.375</v>
      </c>
      <c r="C36">
        <f t="shared" si="7"/>
        <v>0.14315277663204126</v>
      </c>
      <c r="D36">
        <f t="shared" si="8"/>
        <v>92.240219185508423</v>
      </c>
      <c r="E36">
        <f t="shared" si="9"/>
        <v>92.008371962140458</v>
      </c>
      <c r="F36" s="3">
        <v>97.996065878866901</v>
      </c>
      <c r="G36" s="4">
        <v>94.589569877138544</v>
      </c>
      <c r="H36" s="5">
        <v>92.008371962140458</v>
      </c>
      <c r="I36" s="3">
        <f t="shared" si="10"/>
        <v>0.40078682422661982</v>
      </c>
      <c r="J36" s="4">
        <f t="shared" si="11"/>
        <v>0.36069534152409705</v>
      </c>
      <c r="K36" s="5">
        <f t="shared" si="12"/>
        <v>0.31966512151438164</v>
      </c>
    </row>
    <row r="37" spans="1:11">
      <c r="A37">
        <f t="shared" si="5"/>
        <v>28</v>
      </c>
      <c r="B37">
        <f t="shared" si="1"/>
        <v>0.375</v>
      </c>
      <c r="C37">
        <f t="shared" si="7"/>
        <v>0.14705933701809032</v>
      </c>
      <c r="D37">
        <f t="shared" si="8"/>
        <v>92.008371962140458</v>
      </c>
      <c r="E37">
        <f t="shared" si="9"/>
        <v>91.78043129915855</v>
      </c>
      <c r="F37" s="3">
        <v>97.94034141089719</v>
      </c>
      <c r="G37" s="4">
        <v>94.436923928772899</v>
      </c>
      <c r="H37" s="5">
        <v>91.78043129915855</v>
      </c>
      <c r="I37" s="3">
        <f t="shared" si="10"/>
        <v>0.41193171782056198</v>
      </c>
      <c r="J37" s="4">
        <f t="shared" si="11"/>
        <v>0.37087173808180673</v>
      </c>
      <c r="K37" s="5">
        <f t="shared" si="12"/>
        <v>0.32878274803365798</v>
      </c>
    </row>
    <row r="38" spans="1:11">
      <c r="A38">
        <f t="shared" si="5"/>
        <v>29</v>
      </c>
      <c r="B38">
        <f t="shared" si="1"/>
        <v>0.375</v>
      </c>
      <c r="C38">
        <f t="shared" si="7"/>
        <v>0.15087911209125854</v>
      </c>
      <c r="D38">
        <f t="shared" si="8"/>
        <v>91.78043129915855</v>
      </c>
      <c r="E38">
        <f t="shared" si="9"/>
        <v>91.556310411249811</v>
      </c>
      <c r="F38" s="3">
        <v>97.885686143978518</v>
      </c>
      <c r="G38" s="4">
        <v>94.2869958871226</v>
      </c>
      <c r="H38" s="5">
        <v>91.556310411249811</v>
      </c>
      <c r="I38" s="3">
        <f t="shared" si="10"/>
        <v>0.42286277120429644</v>
      </c>
      <c r="J38" s="4">
        <f t="shared" si="11"/>
        <v>0.38086694085849332</v>
      </c>
      <c r="K38" s="5">
        <f t="shared" si="12"/>
        <v>0.33774758355000756</v>
      </c>
    </row>
    <row r="39" spans="1:11">
      <c r="A39">
        <f t="shared" si="5"/>
        <v>30</v>
      </c>
      <c r="B39">
        <f t="shared" si="1"/>
        <v>0.375</v>
      </c>
      <c r="C39">
        <f t="shared" si="7"/>
        <v>0.15461461300077015</v>
      </c>
      <c r="D39">
        <f t="shared" si="8"/>
        <v>91.556310411249811</v>
      </c>
      <c r="E39">
        <f t="shared" si="9"/>
        <v>91.335925024250585</v>
      </c>
      <c r="F39" s="3">
        <v>97.832078356482597</v>
      </c>
      <c r="G39" s="4">
        <v>94.139728286181409</v>
      </c>
      <c r="H39" s="5">
        <v>91.335925024250585</v>
      </c>
      <c r="I39" s="3">
        <f t="shared" si="10"/>
        <v>0.43358432870348051</v>
      </c>
      <c r="J39" s="4">
        <f t="shared" si="11"/>
        <v>0.39068478092123937</v>
      </c>
      <c r="K39" s="5">
        <f t="shared" si="12"/>
        <v>0.34656299902997661</v>
      </c>
    </row>
    <row r="40" spans="1:11">
      <c r="A40">
        <f t="shared" si="5"/>
        <v>31</v>
      </c>
      <c r="B40">
        <f t="shared" si="1"/>
        <v>0.375</v>
      </c>
      <c r="C40">
        <f t="shared" si="7"/>
        <v>0.15826826047790685</v>
      </c>
      <c r="D40">
        <f t="shared" si="8"/>
        <v>91.335925024250585</v>
      </c>
      <c r="E40">
        <f t="shared" si="9"/>
        <v>91.119193284728496</v>
      </c>
      <c r="F40" s="3">
        <v>97.779496812502458</v>
      </c>
      <c r="G40" s="4">
        <v>93.995065163545831</v>
      </c>
      <c r="H40" s="5">
        <v>91.119193284728496</v>
      </c>
      <c r="I40" s="3">
        <f t="shared" si="10"/>
        <v>0.44410063749950834</v>
      </c>
      <c r="J40" s="4">
        <f t="shared" si="11"/>
        <v>0.40032898909694459</v>
      </c>
      <c r="K40" s="5">
        <f t="shared" si="12"/>
        <v>0.35523226861086016</v>
      </c>
    </row>
    <row r="41" spans="1:11">
      <c r="A41">
        <f t="shared" si="5"/>
        <v>32</v>
      </c>
      <c r="B41">
        <f t="shared" si="1"/>
        <v>0.375</v>
      </c>
      <c r="C41">
        <f t="shared" si="7"/>
        <v>0.16184238872262782</v>
      </c>
      <c r="D41">
        <f t="shared" si="8"/>
        <v>91.119193284728496</v>
      </c>
      <c r="E41">
        <f t="shared" si="9"/>
        <v>90.906035673451129</v>
      </c>
      <c r="F41" s="3">
        <v>97.727920749371279</v>
      </c>
      <c r="G41" s="4">
        <v>93.852952011796901</v>
      </c>
      <c r="H41" s="5">
        <v>90.906035673451129</v>
      </c>
      <c r="I41" s="3">
        <f t="shared" si="10"/>
        <v>0.4544158501257442</v>
      </c>
      <c r="J41" s="4">
        <f t="shared" si="11"/>
        <v>0.40980319921353991</v>
      </c>
      <c r="K41" s="5">
        <f t="shared" si="12"/>
        <v>0.36375857306195486</v>
      </c>
    </row>
    <row r="42" spans="1:11">
      <c r="A42">
        <f t="shared" si="5"/>
        <v>33</v>
      </c>
      <c r="B42">
        <f t="shared" si="1"/>
        <v>0.375</v>
      </c>
      <c r="C42">
        <f t="shared" si="7"/>
        <v>0.16533924909646883</v>
      </c>
      <c r="D42">
        <f t="shared" si="8"/>
        <v>90.906035673451129</v>
      </c>
      <c r="E42">
        <f t="shared" si="9"/>
        <v>90.696374922547591</v>
      </c>
      <c r="F42" s="3">
        <v>97.677329865559628</v>
      </c>
      <c r="G42" s="4">
        <v>93.713335731767117</v>
      </c>
      <c r="H42" s="5">
        <v>90.696374922547591</v>
      </c>
      <c r="I42" s="3">
        <f t="shared" si="10"/>
        <v>0.46453402688807444</v>
      </c>
      <c r="J42" s="4">
        <f t="shared" si="11"/>
        <v>0.41911095121552555</v>
      </c>
      <c r="K42" s="5">
        <f t="shared" si="12"/>
        <v>0.37214500309809639</v>
      </c>
    </row>
    <row r="43" spans="1:11">
      <c r="A43">
        <f t="shared" si="5"/>
        <v>34</v>
      </c>
      <c r="B43">
        <f t="shared" si="1"/>
        <v>0.375</v>
      </c>
      <c r="C43">
        <f t="shared" si="7"/>
        <v>0.16876101363268783</v>
      </c>
      <c r="D43">
        <f t="shared" si="8"/>
        <v>90.696374922547591</v>
      </c>
      <c r="E43">
        <f t="shared" si="9"/>
        <v>90.49013593618028</v>
      </c>
      <c r="F43" s="3">
        <v>97.627704308937751</v>
      </c>
      <c r="G43" s="4">
        <v>93.576164587607479</v>
      </c>
      <c r="H43" s="5">
        <v>90.49013593618028</v>
      </c>
      <c r="I43" s="3">
        <f t="shared" si="10"/>
        <v>0.47445913821244973</v>
      </c>
      <c r="J43" s="4">
        <f t="shared" si="11"/>
        <v>0.42825569415950138</v>
      </c>
      <c r="K43" s="5">
        <f t="shared" si="12"/>
        <v>0.38039456255278881</v>
      </c>
    </row>
    <row r="44" spans="1:11">
      <c r="A44">
        <f t="shared" si="5"/>
        <v>35</v>
      </c>
      <c r="B44">
        <f t="shared" si="1"/>
        <v>0.375</v>
      </c>
      <c r="C44">
        <f t="shared" si="7"/>
        <v>0.17210977837392841</v>
      </c>
      <c r="D44">
        <f t="shared" si="8"/>
        <v>90.49013593618028</v>
      </c>
      <c r="E44">
        <f t="shared" si="9"/>
        <v>90.287245714554203</v>
      </c>
      <c r="F44" s="3">
        <v>97.579024665389838</v>
      </c>
      <c r="G44" s="4">
        <v>93.441388163574231</v>
      </c>
      <c r="H44" s="5">
        <v>90.287245714554203</v>
      </c>
      <c r="I44" s="3">
        <f t="shared" si="10"/>
        <v>0.4841950669220324</v>
      </c>
      <c r="J44" s="4">
        <f t="shared" si="11"/>
        <v>0.43724078909505126</v>
      </c>
      <c r="K44" s="5">
        <f t="shared" si="12"/>
        <v>0.3885101714178319</v>
      </c>
    </row>
    <row r="45" spans="1:11">
      <c r="A45">
        <f t="shared" ref="A45:A108" si="13">A44+1</f>
        <v>36</v>
      </c>
      <c r="B45">
        <f t="shared" si="1"/>
        <v>0.375</v>
      </c>
      <c r="C45">
        <f t="shared" si="7"/>
        <v>0.17538756654702689</v>
      </c>
      <c r="D45">
        <f t="shared" si="8"/>
        <v>90.287245714554203</v>
      </c>
      <c r="E45">
        <f t="shared" si="9"/>
        <v>90.087633281101233</v>
      </c>
      <c r="F45" s="3">
        <v>97.531271947767891</v>
      </c>
      <c r="G45" s="4">
        <v>93.308957322458568</v>
      </c>
      <c r="H45" s="5">
        <v>90.087633281101233</v>
      </c>
      <c r="I45" s="3">
        <f t="shared" si="10"/>
        <v>0.49374561044642179</v>
      </c>
      <c r="J45" s="4">
        <f t="shared" si="11"/>
        <v>0.4460695118360955</v>
      </c>
      <c r="K45" s="5">
        <f t="shared" si="12"/>
        <v>0.39649466875595069</v>
      </c>
    </row>
    <row r="46" spans="1:11">
      <c r="A46">
        <f t="shared" si="13"/>
        <v>37</v>
      </c>
      <c r="B46">
        <f t="shared" si="1"/>
        <v>0.375</v>
      </c>
      <c r="C46">
        <f t="shared" si="7"/>
        <v>0.17859633158398899</v>
      </c>
      <c r="D46">
        <f t="shared" si="8"/>
        <v>90.087633281101233</v>
      </c>
      <c r="E46">
        <f t="shared" si="9"/>
        <v>89.891229612685223</v>
      </c>
      <c r="F46" s="3">
        <v>97.484427585173364</v>
      </c>
      <c r="G46" s="4">
        <v>93.17882416558686</v>
      </c>
      <c r="H46" s="5">
        <v>89.891229612685223</v>
      </c>
      <c r="I46" s="3">
        <f t="shared" si="10"/>
        <v>0.50311448296532713</v>
      </c>
      <c r="J46" s="4">
        <f t="shared" si="11"/>
        <v>0.45474505562754264</v>
      </c>
      <c r="K46" s="5">
        <f t="shared" si="12"/>
        <v>0.40435081549259111</v>
      </c>
    </row>
    <row r="47" spans="1:11">
      <c r="A47">
        <f t="shared" si="13"/>
        <v>38</v>
      </c>
      <c r="B47">
        <f t="shared" si="1"/>
        <v>0.375</v>
      </c>
      <c r="C47">
        <f t="shared" si="7"/>
        <v>0.18173795999760517</v>
      </c>
      <c r="D47">
        <f t="shared" si="8"/>
        <v>89.891229612685223</v>
      </c>
      <c r="E47">
        <f t="shared" si="9"/>
        <v>89.697967572682828</v>
      </c>
      <c r="F47" s="3">
        <v>97.438473412555055</v>
      </c>
      <c r="G47" s="4">
        <v>93.050941994322329</v>
      </c>
      <c r="H47" s="5">
        <v>89.697967572682828</v>
      </c>
      <c r="I47" s="3">
        <f t="shared" si="10"/>
        <v>0.512305317488989</v>
      </c>
      <c r="J47" s="4">
        <f t="shared" si="11"/>
        <v>0.46327053371184473</v>
      </c>
      <c r="K47" s="5">
        <f t="shared" si="12"/>
        <v>0.41208129709268687</v>
      </c>
    </row>
    <row r="48" spans="1:11">
      <c r="A48">
        <f t="shared" si="13"/>
        <v>39</v>
      </c>
      <c r="B48">
        <f t="shared" si="1"/>
        <v>0.375</v>
      </c>
      <c r="C48">
        <f t="shared" si="7"/>
        <v>0.1848142741196446</v>
      </c>
      <c r="D48">
        <f t="shared" si="8"/>
        <v>89.697967572682828</v>
      </c>
      <c r="E48">
        <f t="shared" si="9"/>
        <v>89.507781846802473</v>
      </c>
      <c r="F48" s="3">
        <v>97.393391660612323</v>
      </c>
      <c r="G48" s="4">
        <v>92.925265273002637</v>
      </c>
      <c r="H48" s="5">
        <v>89.507781846802473</v>
      </c>
      <c r="I48" s="3">
        <f t="shared" si="10"/>
        <v>0.52132166787753531</v>
      </c>
      <c r="J48" s="4">
        <f t="shared" si="11"/>
        <v>0.47164898179982423</v>
      </c>
      <c r="K48" s="5">
        <f t="shared" si="12"/>
        <v>0.41968872612790109</v>
      </c>
    </row>
    <row r="49" spans="1:11">
      <c r="A49">
        <f t="shared" si="13"/>
        <v>40</v>
      </c>
      <c r="B49">
        <f t="shared" si="1"/>
        <v>0.375</v>
      </c>
      <c r="C49">
        <f t="shared" si="7"/>
        <v>0.18782703470909304</v>
      </c>
      <c r="D49">
        <f t="shared" si="8"/>
        <v>89.507781846802473</v>
      </c>
      <c r="E49">
        <f t="shared" si="9"/>
        <v>89.320608881511561</v>
      </c>
      <c r="F49" s="3">
        <v>97.349164945993081</v>
      </c>
      <c r="G49" s="4">
        <v>92.801749593251117</v>
      </c>
      <c r="H49" s="5">
        <v>89.320608881511561</v>
      </c>
      <c r="I49" s="3">
        <f t="shared" si="10"/>
        <v>0.53016701080138373</v>
      </c>
      <c r="J49" s="4">
        <f t="shared" si="11"/>
        <v>0.47988336044992558</v>
      </c>
      <c r="K49" s="5">
        <f t="shared" si="12"/>
        <v>0.42717564473953756</v>
      </c>
    </row>
    <row r="50" spans="1:11">
      <c r="A50">
        <f t="shared" si="13"/>
        <v>41</v>
      </c>
      <c r="B50">
        <f t="shared" si="1"/>
        <v>0.375</v>
      </c>
      <c r="C50">
        <f t="shared" si="7"/>
        <v>0.19077794343743876</v>
      </c>
      <c r="D50">
        <f t="shared" si="8"/>
        <v>89.320608881511561</v>
      </c>
      <c r="E50">
        <f t="shared" si="9"/>
        <v>89.136386824949</v>
      </c>
      <c r="F50" s="3">
        <v>97.305776261776515</v>
      </c>
      <c r="G50" s="4">
        <v>92.680351639602449</v>
      </c>
      <c r="H50" s="5">
        <v>89.136386824949</v>
      </c>
      <c r="I50" s="3">
        <f t="shared" si="10"/>
        <v>0.53884474764469703</v>
      </c>
      <c r="J50" s="4">
        <f t="shared" si="11"/>
        <v>0.48797655735983675</v>
      </c>
      <c r="K50" s="5">
        <f t="shared" si="12"/>
        <v>0.43454452700203999</v>
      </c>
    </row>
    <row r="51" spans="1:11">
      <c r="A51">
        <f t="shared" si="13"/>
        <v>42</v>
      </c>
      <c r="B51">
        <f t="shared" si="1"/>
        <v>0.375</v>
      </c>
      <c r="C51">
        <f t="shared" si="7"/>
        <v>0.1936686452575917</v>
      </c>
      <c r="D51">
        <f t="shared" si="8"/>
        <v>89.136386824949</v>
      </c>
      <c r="E51">
        <f t="shared" si="9"/>
        <v>88.955055470206588</v>
      </c>
      <c r="F51" s="3">
        <v>97.263208968230671</v>
      </c>
      <c r="G51" s="4">
        <v>92.561029156386425</v>
      </c>
      <c r="H51" s="5">
        <v>88.955055470206588</v>
      </c>
      <c r="I51" s="3">
        <f t="shared" si="10"/>
        <v>0.54735820635386578</v>
      </c>
      <c r="J51" s="4">
        <f t="shared" si="11"/>
        <v>0.49593138957423832</v>
      </c>
      <c r="K51" s="5">
        <f t="shared" si="12"/>
        <v>0.44179778119173646</v>
      </c>
    </row>
    <row r="52" spans="1:11">
      <c r="A52">
        <f t="shared" si="13"/>
        <v>43</v>
      </c>
      <c r="B52">
        <f t="shared" si="1"/>
        <v>0.375</v>
      </c>
      <c r="C52">
        <f t="shared" si="7"/>
        <v>0.19650073066262552</v>
      </c>
      <c r="D52">
        <f t="shared" si="8"/>
        <v>88.955055470206588</v>
      </c>
      <c r="E52">
        <f t="shared" si="9"/>
        <v>88.776556200869209</v>
      </c>
      <c r="F52" s="3">
        <v>97.221446783835745</v>
      </c>
      <c r="G52" s="4">
        <v>92.443740915816278</v>
      </c>
      <c r="H52" s="5">
        <v>88.776556200869209</v>
      </c>
      <c r="I52" s="3">
        <f t="shared" si="10"/>
        <v>0.55571064323285102</v>
      </c>
      <c r="J52" s="4">
        <f t="shared" si="11"/>
        <v>0.50375060561224816</v>
      </c>
      <c r="K52" s="5">
        <f t="shared" si="12"/>
        <v>0.44893775196523167</v>
      </c>
    </row>
    <row r="53" spans="1:11">
      <c r="A53">
        <f t="shared" si="13"/>
        <v>44</v>
      </c>
      <c r="B53">
        <f t="shared" si="1"/>
        <v>0.375</v>
      </c>
      <c r="C53">
        <f t="shared" si="7"/>
        <v>0.19927573784016639</v>
      </c>
      <c r="D53">
        <f t="shared" si="8"/>
        <v>88.776556200869209</v>
      </c>
      <c r="E53">
        <f t="shared" si="9"/>
        <v>88.600831938709376</v>
      </c>
      <c r="F53" s="3">
        <v>97.180473776564014</v>
      </c>
      <c r="G53" s="4">
        <v>92.328446687230496</v>
      </c>
      <c r="H53" s="5">
        <v>88.600831938709376</v>
      </c>
      <c r="I53" s="3">
        <f t="shared" si="10"/>
        <v>0.56390524468719716</v>
      </c>
      <c r="J53" s="4">
        <f t="shared" si="11"/>
        <v>0.5114368875179669</v>
      </c>
      <c r="K53" s="5">
        <f t="shared" si="12"/>
        <v>0.45596672245162495</v>
      </c>
    </row>
    <row r="54" spans="1:11">
      <c r="A54">
        <f t="shared" si="13"/>
        <v>45</v>
      </c>
      <c r="B54">
        <f t="shared" si="1"/>
        <v>0.375</v>
      </c>
      <c r="C54">
        <f t="shared" si="7"/>
        <v>0.20199515472790278</v>
      </c>
      <c r="D54">
        <f t="shared" si="8"/>
        <v>88.600831938709376</v>
      </c>
      <c r="E54">
        <f t="shared" si="9"/>
        <v>88.427827093437273</v>
      </c>
      <c r="F54" s="3">
        <v>97.140274355407811</v>
      </c>
      <c r="G54" s="4">
        <v>92.215107207439758</v>
      </c>
      <c r="H54" s="5">
        <v>88.427827093437273</v>
      </c>
      <c r="I54" s="3">
        <f t="shared" si="10"/>
        <v>0.57194512891843774</v>
      </c>
      <c r="J54" s="4">
        <f t="shared" si="11"/>
        <v>0.51899285283734953</v>
      </c>
      <c r="K54" s="5">
        <f t="shared" si="12"/>
        <v>0.46288691626250911</v>
      </c>
    </row>
    <row r="55" spans="1:11">
      <c r="A55">
        <f t="shared" si="13"/>
        <v>46</v>
      </c>
      <c r="B55">
        <f t="shared" si="1"/>
        <v>0.375</v>
      </c>
      <c r="C55">
        <f t="shared" si="7"/>
        <v>0.20466042097537768</v>
      </c>
      <c r="D55">
        <f t="shared" si="8"/>
        <v>88.427827093437273</v>
      </c>
      <c r="E55">
        <f t="shared" si="9"/>
        <v>88.257487514412645</v>
      </c>
      <c r="F55" s="3">
        <v>97.100833262147191</v>
      </c>
      <c r="G55" s="4">
        <v>92.103684152132629</v>
      </c>
      <c r="H55" s="5">
        <v>88.257487514412645</v>
      </c>
      <c r="I55" s="3">
        <f t="shared" si="10"/>
        <v>0.57983334757056182</v>
      </c>
      <c r="J55" s="4">
        <f t="shared" si="11"/>
        <v>0.52642105652449134</v>
      </c>
      <c r="K55" s="5">
        <f t="shared" si="12"/>
        <v>0.46970049942349418</v>
      </c>
    </row>
    <row r="56" spans="1:11">
      <c r="A56">
        <f t="shared" si="13"/>
        <v>47</v>
      </c>
      <c r="B56">
        <f t="shared" si="1"/>
        <v>0.375</v>
      </c>
      <c r="C56">
        <f t="shared" si="7"/>
        <v>0.20727292981691209</v>
      </c>
      <c r="D56">
        <f t="shared" si="8"/>
        <v>88.257487514412645</v>
      </c>
      <c r="E56">
        <f t="shared" si="9"/>
        <v>88.089760444229555</v>
      </c>
      <c r="F56" s="3">
        <v>97.062135563349472</v>
      </c>
      <c r="G56" s="4">
        <v>91.994140108296122</v>
      </c>
      <c r="H56" s="5">
        <v>88.089760444229555</v>
      </c>
      <c r="I56" s="3">
        <f t="shared" si="10"/>
        <v>0.58757288733010571</v>
      </c>
      <c r="J56" s="4">
        <f t="shared" si="11"/>
        <v>0.5337239927802585</v>
      </c>
      <c r="K56" s="5">
        <f t="shared" si="12"/>
        <v>0.47640958223081781</v>
      </c>
    </row>
    <row r="57" spans="1:11">
      <c r="A57">
        <f t="shared" si="13"/>
        <v>48</v>
      </c>
      <c r="B57">
        <f t="shared" si="1"/>
        <v>0.375</v>
      </c>
      <c r="C57">
        <f t="shared" si="7"/>
        <v>0.20983402986024105</v>
      </c>
      <c r="D57">
        <f t="shared" si="8"/>
        <v>88.089760444229555</v>
      </c>
      <c r="E57">
        <f t="shared" si="9"/>
        <v>87.924594474089801</v>
      </c>
      <c r="F57" s="3">
        <v>97.02416664259286</v>
      </c>
      <c r="G57" s="4">
        <v>91.886438547609089</v>
      </c>
      <c r="H57" s="5">
        <v>87.924594474089801</v>
      </c>
      <c r="I57" s="3">
        <f t="shared" si="10"/>
        <v>0.59516667148142799</v>
      </c>
      <c r="J57" s="4">
        <f t="shared" si="11"/>
        <v>0.54090409682606078</v>
      </c>
      <c r="K57" s="5">
        <f t="shared" si="12"/>
        <v>0.48301622103640796</v>
      </c>
    </row>
    <row r="58" spans="1:11">
      <c r="A58">
        <f t="shared" si="13"/>
        <v>49</v>
      </c>
      <c r="B58">
        <f t="shared" si="1"/>
        <v>0.375</v>
      </c>
      <c r="C58">
        <f t="shared" si="7"/>
        <v>0.21234502679516745</v>
      </c>
      <c r="D58">
        <f t="shared" si="8"/>
        <v>87.924594474089801</v>
      </c>
      <c r="E58">
        <f t="shared" si="9"/>
        <v>87.761939500884964</v>
      </c>
      <c r="F58" s="3">
        <v>96.986912192906786</v>
      </c>
      <c r="G58" s="4">
        <v>91.780543800768569</v>
      </c>
      <c r="H58" s="5">
        <v>87.761939500884964</v>
      </c>
      <c r="I58" s="3">
        <f t="shared" si="10"/>
        <v>0.60261756141864287</v>
      </c>
      <c r="J58" s="4">
        <f t="shared" si="11"/>
        <v>0.54796374661542868</v>
      </c>
      <c r="K58" s="5">
        <f t="shared" si="12"/>
        <v>0.48952241996460144</v>
      </c>
    </row>
    <row r="59" spans="1:11">
      <c r="A59">
        <f t="shared" si="13"/>
        <v>50</v>
      </c>
      <c r="B59">
        <f t="shared" si="1"/>
        <v>0.375</v>
      </c>
      <c r="C59">
        <f t="shared" si="7"/>
        <v>0.21480718502630072</v>
      </c>
      <c r="D59">
        <f t="shared" si="8"/>
        <v>87.761939500884964</v>
      </c>
      <c r="E59">
        <f t="shared" si="9"/>
        <v>87.601746685911266</v>
      </c>
      <c r="F59" s="3">
        <v>96.950358209422006</v>
      </c>
      <c r="G59" s="4">
        <v>91.676421032710991</v>
      </c>
      <c r="H59" s="5">
        <v>87.601746685911266</v>
      </c>
      <c r="I59" s="3">
        <f t="shared" si="10"/>
        <v>0.60992835811559876</v>
      </c>
      <c r="J59" s="4">
        <f t="shared" si="11"/>
        <v>0.55490526448593391</v>
      </c>
      <c r="K59" s="5">
        <f t="shared" si="12"/>
        <v>0.49593013256354934</v>
      </c>
    </row>
    <row r="60" spans="1:11">
      <c r="A60">
        <f t="shared" si="13"/>
        <v>51</v>
      </c>
      <c r="B60">
        <f t="shared" si="1"/>
        <v>0.375</v>
      </c>
      <c r="C60">
        <f t="shared" si="7"/>
        <v>0.21722172923371225</v>
      </c>
      <c r="D60">
        <f t="shared" si="8"/>
        <v>87.601746685911266</v>
      </c>
      <c r="E60">
        <f t="shared" si="9"/>
        <v>87.44396841514498</v>
      </c>
      <c r="F60" s="3">
        <v>96.914490982223398</v>
      </c>
      <c r="G60" s="4">
        <v>91.57403621869183</v>
      </c>
      <c r="H60" s="5">
        <v>87.44396841514498</v>
      </c>
      <c r="I60" s="3">
        <f t="shared" si="10"/>
        <v>0.61710180355532029</v>
      </c>
      <c r="J60" s="4">
        <f t="shared" si="11"/>
        <v>0.56173091875387793</v>
      </c>
      <c r="K60" s="5">
        <f t="shared" si="12"/>
        <v>0.50224126339420083</v>
      </c>
    </row>
    <row r="61" spans="1:11">
      <c r="A61">
        <f t="shared" si="13"/>
        <v>52</v>
      </c>
      <c r="B61">
        <f t="shared" si="1"/>
        <v>0.375</v>
      </c>
      <c r="C61">
        <f t="shared" si="7"/>
        <v>0.21958984586512503</v>
      </c>
      <c r="D61">
        <f t="shared" si="8"/>
        <v>87.44396841514498</v>
      </c>
      <c r="E61">
        <f t="shared" si="9"/>
        <v>87.28855826101011</v>
      </c>
      <c r="F61" s="3">
        <v>96.879297089399174</v>
      </c>
      <c r="G61" s="4">
        <v>91.473356121189212</v>
      </c>
      <c r="H61" s="5">
        <v>87.28855826101011</v>
      </c>
      <c r="I61" s="3">
        <f t="shared" si="10"/>
        <v>0.62414058212016532</v>
      </c>
      <c r="J61" s="4">
        <f t="shared" si="11"/>
        <v>0.56844292525405249</v>
      </c>
      <c r="K61" s="5">
        <f t="shared" si="12"/>
        <v>0.50845766955959559</v>
      </c>
    </row>
    <row r="62" spans="1:11">
      <c r="A62">
        <f t="shared" si="13"/>
        <v>53</v>
      </c>
      <c r="B62">
        <f t="shared" si="1"/>
        <v>0.375</v>
      </c>
      <c r="C62">
        <f t="shared" si="7"/>
        <v>0.22191268456305097</v>
      </c>
      <c r="D62">
        <f t="shared" si="8"/>
        <v>87.28855826101011</v>
      </c>
      <c r="E62">
        <f t="shared" si="9"/>
        <v>87.135470945573161</v>
      </c>
      <c r="F62" s="3">
        <v>96.844763390279951</v>
      </c>
      <c r="G62" s="4">
        <v>91.374348267598222</v>
      </c>
      <c r="H62" s="5">
        <v>87.135470945573161</v>
      </c>
      <c r="I62" s="3">
        <f t="shared" si="10"/>
        <v>0.63104732194400981</v>
      </c>
      <c r="J62" s="4">
        <f t="shared" si="11"/>
        <v>0.57504344882678515</v>
      </c>
      <c r="K62" s="5">
        <f t="shared" si="12"/>
        <v>0.51458116217707361</v>
      </c>
    </row>
    <row r="63" spans="1:11">
      <c r="A63">
        <f t="shared" si="13"/>
        <v>54</v>
      </c>
      <c r="B63">
        <f t="shared" si="1"/>
        <v>0.375</v>
      </c>
      <c r="C63">
        <f t="shared" si="7"/>
        <v>0.22419135953009842</v>
      </c>
      <c r="D63">
        <f t="shared" si="8"/>
        <v>87.135470945573161</v>
      </c>
      <c r="E63">
        <f t="shared" si="9"/>
        <v>86.984662305103257</v>
      </c>
      <c r="F63" s="3">
        <v>96.810877018861689</v>
      </c>
      <c r="G63" s="4">
        <v>91.276980928684523</v>
      </c>
      <c r="H63" s="5">
        <v>86.984662305103257</v>
      </c>
      <c r="I63" s="3">
        <f t="shared" si="10"/>
        <v>0.6378245962276623</v>
      </c>
      <c r="J63" s="4">
        <f t="shared" si="11"/>
        <v>0.58153460475436514</v>
      </c>
      <c r="K63" s="5">
        <f t="shared" si="12"/>
        <v>0.52061350779586979</v>
      </c>
    </row>
    <row r="64" spans="1:11">
      <c r="A64">
        <f t="shared" si="13"/>
        <v>55</v>
      </c>
      <c r="B64">
        <f t="shared" si="1"/>
        <v>0.375</v>
      </c>
      <c r="C64">
        <f t="shared" si="7"/>
        <v>0.22642695083549488</v>
      </c>
      <c r="D64">
        <f t="shared" si="8"/>
        <v>86.984662305103257</v>
      </c>
      <c r="E64">
        <f t="shared" si="9"/>
        <v>86.836089255938745</v>
      </c>
      <c r="F64" s="3">
        <v>96.777625377406693</v>
      </c>
      <c r="G64" s="4">
        <v>91.181223097767131</v>
      </c>
      <c r="H64" s="5">
        <v>86.836089255938745</v>
      </c>
      <c r="I64" s="3">
        <f t="shared" si="10"/>
        <v>0.6444749245186614</v>
      </c>
      <c r="J64" s="4">
        <f t="shared" si="11"/>
        <v>0.58791846014885796</v>
      </c>
      <c r="K64" s="5">
        <f t="shared" si="12"/>
        <v>0.52655642976245021</v>
      </c>
    </row>
    <row r="65" spans="1:11">
      <c r="A65">
        <f t="shared" si="13"/>
        <v>56</v>
      </c>
      <c r="B65">
        <f t="shared" si="1"/>
        <v>0.375</v>
      </c>
      <c r="C65">
        <f t="shared" si="7"/>
        <v>0.22862050566570288</v>
      </c>
      <c r="D65">
        <f t="shared" si="8"/>
        <v>86.836089255938745</v>
      </c>
      <c r="E65">
        <f t="shared" si="9"/>
        <v>86.689709761604448</v>
      </c>
      <c r="F65" s="3">
        <v>96.74499613021689</v>
      </c>
      <c r="G65" s="4">
        <v>91.087044470601526</v>
      </c>
      <c r="H65" s="5">
        <v>86.689709761604448</v>
      </c>
      <c r="I65" s="3">
        <f t="shared" si="10"/>
        <v>0.65100077395662193</v>
      </c>
      <c r="J65" s="4">
        <f t="shared" si="11"/>
        <v>0.59419703529323153</v>
      </c>
      <c r="K65" s="5">
        <f t="shared" si="12"/>
        <v>0.53241160953582212</v>
      </c>
    </row>
    <row r="66" spans="1:11">
      <c r="A66">
        <f t="shared" si="13"/>
        <v>57</v>
      </c>
      <c r="B66">
        <f t="shared" si="1"/>
        <v>0.375</v>
      </c>
      <c r="C66">
        <f t="shared" si="7"/>
        <v>0.23077303952184544</v>
      </c>
      <c r="D66">
        <f t="shared" si="8"/>
        <v>86.689709761604448</v>
      </c>
      <c r="E66">
        <f t="shared" si="9"/>
        <v>86.545482801126298</v>
      </c>
      <c r="F66" s="3">
        <v>96.712977197574091</v>
      </c>
      <c r="G66" s="4">
        <v>90.994415425935699</v>
      </c>
      <c r="H66" s="5">
        <v>86.545482801126298</v>
      </c>
      <c r="I66" s="3">
        <f t="shared" si="10"/>
        <v>0.65740456048518181</v>
      </c>
      <c r="J66" s="4">
        <f t="shared" si="11"/>
        <v>0.60037230493762006</v>
      </c>
      <c r="K66" s="5">
        <f t="shared" si="12"/>
        <v>0.53818068795494811</v>
      </c>
    </row>
    <row r="67" spans="1:11">
      <c r="A67">
        <f t="shared" si="13"/>
        <v>58</v>
      </c>
      <c r="B67">
        <f t="shared" si="1"/>
        <v>0.375</v>
      </c>
      <c r="C67">
        <f t="shared" si="7"/>
        <v>0.23288553736651643</v>
      </c>
      <c r="D67">
        <f t="shared" si="8"/>
        <v>86.545482801126298</v>
      </c>
      <c r="E67">
        <f t="shared" si="9"/>
        <v>86.403368338492811</v>
      </c>
      <c r="F67" s="3">
        <v>96.681556749841874</v>
      </c>
      <c r="G67" s="4">
        <v>90.903307006712865</v>
      </c>
      <c r="H67" s="5">
        <v>86.403368338492811</v>
      </c>
      <c r="I67" s="3">
        <f t="shared" si="10"/>
        <v>0.66368865003162514</v>
      </c>
      <c r="J67" s="4">
        <f t="shared" si="11"/>
        <v>0.6064461995524757</v>
      </c>
      <c r="K67" s="5">
        <f t="shared" si="12"/>
        <v>0.54386526646028754</v>
      </c>
    </row>
    <row r="68" spans="1:11">
      <c r="A68">
        <f t="shared" si="13"/>
        <v>59</v>
      </c>
      <c r="B68">
        <f t="shared" si="1"/>
        <v>0.375</v>
      </c>
      <c r="C68">
        <f t="shared" si="7"/>
        <v>0.23495895472240377</v>
      </c>
      <c r="D68">
        <f t="shared" si="8"/>
        <v>86.403368338492811</v>
      </c>
      <c r="E68">
        <f t="shared" si="9"/>
        <v>86.263327293215212</v>
      </c>
      <c r="F68" s="3">
        <v>96.650723201724134</v>
      </c>
      <c r="G68" s="4">
        <v>90.813690901895782</v>
      </c>
      <c r="H68" s="5">
        <v>86.263327293215212</v>
      </c>
      <c r="I68" s="3">
        <f t="shared" si="10"/>
        <v>0.66985535965517329</v>
      </c>
      <c r="J68" s="4">
        <f t="shared" si="11"/>
        <v>0.61242060654028119</v>
      </c>
      <c r="K68" s="5">
        <f t="shared" si="12"/>
        <v>0.54946690827139155</v>
      </c>
    </row>
    <row r="69" spans="1:11">
      <c r="A69">
        <f t="shared" si="13"/>
        <v>60</v>
      </c>
      <c r="B69">
        <f t="shared" si="1"/>
        <v>0.375</v>
      </c>
      <c r="C69">
        <f t="shared" si="7"/>
        <v>0.23699421872503063</v>
      </c>
      <c r="D69">
        <f t="shared" si="8"/>
        <v>86.263327293215212</v>
      </c>
      <c r="E69">
        <f t="shared" si="9"/>
        <v>86.125321511940243</v>
      </c>
      <c r="F69" s="3">
        <v>96.620465206675362</v>
      </c>
      <c r="G69" s="4">
        <v>90.725539428888695</v>
      </c>
      <c r="H69" s="5">
        <v>86.125321511940243</v>
      </c>
      <c r="I69" s="3">
        <f t="shared" si="10"/>
        <v>0.67590695866492756</v>
      </c>
      <c r="J69" s="4">
        <f t="shared" si="11"/>
        <v>0.61829737140742036</v>
      </c>
      <c r="K69" s="5">
        <f t="shared" si="12"/>
        <v>0.55498713952239032</v>
      </c>
    </row>
    <row r="70" spans="1:11">
      <c r="A70">
        <f t="shared" si="13"/>
        <v>61</v>
      </c>
      <c r="B70">
        <f t="shared" si="1"/>
        <v>0.375</v>
      </c>
      <c r="C70">
        <f t="shared" si="7"/>
        <v>0.23899222913178947</v>
      </c>
      <c r="D70">
        <f t="shared" si="8"/>
        <v>86.125321511940243</v>
      </c>
      <c r="E70">
        <f t="shared" si="9"/>
        <v>85.989313741072039</v>
      </c>
      <c r="F70" s="3">
        <v>96.590771651457999</v>
      </c>
      <c r="G70" s="4">
        <v>90.638825516533899</v>
      </c>
      <c r="H70" s="5">
        <v>85.989313741072039</v>
      </c>
      <c r="I70" s="3">
        <f t="shared" si="10"/>
        <v>0.68184566970840021</v>
      </c>
      <c r="J70" s="4">
        <f t="shared" si="11"/>
        <v>0.62407829889774002</v>
      </c>
      <c r="K70" s="5">
        <f t="shared" si="12"/>
        <v>0.5604274503571185</v>
      </c>
    </row>
    <row r="71" spans="1:11">
      <c r="A71">
        <f t="shared" si="13"/>
        <v>62</v>
      </c>
      <c r="B71">
        <f t="shared" si="1"/>
        <v>0.375</v>
      </c>
      <c r="C71">
        <f t="shared" si="7"/>
        <v>0.24095385928933669</v>
      </c>
      <c r="D71">
        <f t="shared" si="8"/>
        <v>85.989313741072039</v>
      </c>
      <c r="E71">
        <f t="shared" si="9"/>
        <v>85.855267600361373</v>
      </c>
      <c r="F71" s="3">
        <v>96.561631650842344</v>
      </c>
      <c r="G71" s="4">
        <v>90.553522688661246</v>
      </c>
      <c r="H71" s="5">
        <v>85.855267600361373</v>
      </c>
      <c r="I71" s="3">
        <f t="shared" si="10"/>
        <v>0.68767366983153122</v>
      </c>
      <c r="J71" s="4">
        <f t="shared" si="11"/>
        <v>0.62976515408925027</v>
      </c>
      <c r="K71" s="5">
        <f t="shared" si="12"/>
        <v>0.56578929598554506</v>
      </c>
    </row>
    <row r="72" spans="1:11">
      <c r="A72">
        <f t="shared" si="13"/>
        <v>63</v>
      </c>
      <c r="B72">
        <f t="shared" si="1"/>
        <v>0.375</v>
      </c>
      <c r="C72">
        <f t="shared" si="7"/>
        <v>0.2428799570612952</v>
      </c>
      <c r="D72">
        <f t="shared" si="8"/>
        <v>85.855267600361373</v>
      </c>
      <c r="E72">
        <f t="shared" si="9"/>
        <v>85.723147557422664</v>
      </c>
      <c r="F72" s="3">
        <v>96.533034542444597</v>
      </c>
      <c r="G72" s="4">
        <v>90.469605048169299</v>
      </c>
      <c r="H72" s="5">
        <v>85.723147557422664</v>
      </c>
      <c r="I72" s="3">
        <f t="shared" si="10"/>
        <v>0.69339309151108064</v>
      </c>
      <c r="J72" s="4">
        <f t="shared" si="11"/>
        <v>0.63535966345538009</v>
      </c>
      <c r="K72" s="5">
        <f t="shared" si="12"/>
        <v>0.57107409770309348</v>
      </c>
    </row>
    <row r="73" spans="1:11">
      <c r="A73">
        <f t="shared" si="13"/>
        <v>64</v>
      </c>
      <c r="B73">
        <f t="shared" si="1"/>
        <v>0.375</v>
      </c>
      <c r="C73">
        <f t="shared" si="7"/>
        <v>0.24477134571812145</v>
      </c>
      <c r="D73">
        <f t="shared" si="8"/>
        <v>85.723147557422664</v>
      </c>
      <c r="E73">
        <f t="shared" si="9"/>
        <v>85.592918903140784</v>
      </c>
      <c r="F73" s="3">
        <v>96.504969881698926</v>
      </c>
      <c r="G73" s="4">
        <v>90.387047261618335</v>
      </c>
      <c r="H73" s="5">
        <v>85.592918903140784</v>
      </c>
      <c r="I73" s="3">
        <f t="shared" si="10"/>
        <v>0.69900602366021469</v>
      </c>
      <c r="J73" s="4">
        <f t="shared" si="11"/>
        <v>0.64086351589211099</v>
      </c>
      <c r="K73" s="5">
        <f t="shared" si="12"/>
        <v>0.57628324387436858</v>
      </c>
    </row>
    <row r="74" spans="1:11">
      <c r="A74">
        <f t="shared" si="13"/>
        <v>65</v>
      </c>
      <c r="B74">
        <f t="shared" si="1"/>
        <v>0.375</v>
      </c>
      <c r="C74">
        <f t="shared" si="7"/>
        <v>0.24662882479088877</v>
      </c>
      <c r="D74">
        <f t="shared" si="8"/>
        <v>85.592918903140784</v>
      </c>
      <c r="E74">
        <f t="shared" si="9"/>
        <v>85.464547727931674</v>
      </c>
      <c r="F74" s="3">
        <v>96.477427436959388</v>
      </c>
      <c r="G74" s="4">
        <v>90.305824544315897</v>
      </c>
      <c r="H74" s="5">
        <v>85.464547727931674</v>
      </c>
      <c r="I74" s="3">
        <f t="shared" si="10"/>
        <v>0.70451451260812237</v>
      </c>
      <c r="J74" s="4">
        <f t="shared" si="11"/>
        <v>0.64627836371227354</v>
      </c>
      <c r="K74" s="5">
        <f t="shared" si="12"/>
        <v>0.58141809088273311</v>
      </c>
    </row>
    <row r="75" spans="1:11">
      <c r="A75">
        <f t="shared" si="13"/>
        <v>66</v>
      </c>
      <c r="B75">
        <f t="shared" ref="B75:B138" si="14">$B$6*$D$3</f>
        <v>0.375</v>
      </c>
      <c r="C75">
        <f t="shared" si="7"/>
        <v>0.2484531708906513</v>
      </c>
      <c r="D75">
        <f t="shared" si="8"/>
        <v>85.464547727931674</v>
      </c>
      <c r="E75">
        <f t="shared" si="9"/>
        <v>85.33800089882233</v>
      </c>
      <c r="F75" s="3">
        <v>96.450397184727819</v>
      </c>
      <c r="G75" s="4">
        <v>90.225912645876463</v>
      </c>
      <c r="H75" s="5">
        <v>85.33800089882233</v>
      </c>
      <c r="I75" s="3">
        <f t="shared" si="10"/>
        <v>0.70992056305443607</v>
      </c>
      <c r="J75" s="4">
        <f t="shared" si="11"/>
        <v>0.65160582360823582</v>
      </c>
      <c r="K75" s="5">
        <f t="shared" si="12"/>
        <v>0.58647996404710678</v>
      </c>
    </row>
    <row r="76" spans="1:11">
      <c r="A76">
        <f t="shared" si="13"/>
        <v>67</v>
      </c>
      <c r="B76">
        <f t="shared" si="14"/>
        <v>0.375</v>
      </c>
      <c r="C76">
        <f t="shared" si="7"/>
        <v>0.25024513849496643</v>
      </c>
      <c r="D76">
        <f t="shared" si="8"/>
        <v>85.33800089882233</v>
      </c>
      <c r="E76">
        <f t="shared" si="9"/>
        <v>85.21324603731729</v>
      </c>
      <c r="F76" s="3">
        <v>96.423869305004033</v>
      </c>
      <c r="G76" s="4">
        <v>90.147287836237737</v>
      </c>
      <c r="H76" s="5">
        <v>85.21324603731729</v>
      </c>
      <c r="I76" s="3">
        <f t="shared" si="10"/>
        <v>0.71522613899919352</v>
      </c>
      <c r="J76" s="4">
        <f t="shared" si="11"/>
        <v>0.65684747758415085</v>
      </c>
      <c r="K76" s="5">
        <f t="shared" si="12"/>
        <v>0.59147015850730833</v>
      </c>
    </row>
    <row r="77" spans="1:11">
      <c r="A77">
        <f t="shared" si="13"/>
        <v>68</v>
      </c>
      <c r="B77">
        <f t="shared" si="14"/>
        <v>0.375</v>
      </c>
      <c r="C77">
        <f t="shared" si="7"/>
        <v>0.25200546070307162</v>
      </c>
      <c r="D77">
        <f t="shared" si="8"/>
        <v>85.21324603731729</v>
      </c>
      <c r="E77">
        <f t="shared" si="9"/>
        <v>85.090251498020365</v>
      </c>
      <c r="F77" s="3">
        <v>96.397834176754415</v>
      </c>
      <c r="G77" s="4">
        <v>90.069926892116598</v>
      </c>
      <c r="H77" s="5">
        <v>85.090251498020365</v>
      </c>
      <c r="I77" s="3">
        <f t="shared" si="10"/>
        <v>0.720433164649117</v>
      </c>
      <c r="J77" s="4">
        <f t="shared" si="11"/>
        <v>0.66200487385889351</v>
      </c>
      <c r="K77" s="5">
        <f t="shared" si="12"/>
        <v>0.59638994007918544</v>
      </c>
    </row>
    <row r="78" spans="1:11">
      <c r="A78">
        <f t="shared" si="13"/>
        <v>69</v>
      </c>
      <c r="B78">
        <f t="shared" si="14"/>
        <v>0.375</v>
      </c>
      <c r="C78">
        <f t="shared" si="7"/>
        <v>0.25373484996113593</v>
      </c>
      <c r="D78">
        <f t="shared" si="8"/>
        <v>85.090251498020365</v>
      </c>
      <c r="E78">
        <f t="shared" si="9"/>
        <v>84.968986347981499</v>
      </c>
      <c r="F78" s="3">
        <v>96.372282373495693</v>
      </c>
      <c r="G78" s="4">
        <v>89.993807083888683</v>
      </c>
      <c r="H78" s="5">
        <v>84.968986347981499</v>
      </c>
      <c r="I78" s="3">
        <f t="shared" si="10"/>
        <v>0.7255435253008613</v>
      </c>
      <c r="J78" s="4">
        <f t="shared" si="11"/>
        <v>0.66707952774075452</v>
      </c>
      <c r="K78" s="5">
        <f t="shared" si="12"/>
        <v>0.60124054608074007</v>
      </c>
    </row>
    <row r="79" spans="1:11">
      <c r="A79">
        <f t="shared" si="13"/>
        <v>70</v>
      </c>
      <c r="B79">
        <f t="shared" si="14"/>
        <v>0.375</v>
      </c>
      <c r="C79">
        <f t="shared" si="7"/>
        <v>0.25543399875893669</v>
      </c>
      <c r="D79">
        <f t="shared" si="8"/>
        <v>84.968986347981499</v>
      </c>
      <c r="E79">
        <f t="shared" si="9"/>
        <v>84.84942034674043</v>
      </c>
      <c r="F79" s="3">
        <v>96.34720465899025</v>
      </c>
      <c r="G79" s="4">
        <v>89.918906162876027</v>
      </c>
      <c r="H79" s="5">
        <v>84.84942034674043</v>
      </c>
      <c r="I79" s="3">
        <f t="shared" si="10"/>
        <v>0.73055906820194993</v>
      </c>
      <c r="J79" s="4">
        <f t="shared" si="11"/>
        <v>0.67207292247493156</v>
      </c>
      <c r="K79" s="5">
        <f t="shared" si="12"/>
        <v>0.60602318613038275</v>
      </c>
    </row>
    <row r="80" spans="1:11">
      <c r="A80">
        <f t="shared" si="13"/>
        <v>71</v>
      </c>
      <c r="B80">
        <f t="shared" si="14"/>
        <v>0.375</v>
      </c>
      <c r="C80">
        <f t="shared" si="7"/>
        <v>0.25710358029923874</v>
      </c>
      <c r="D80">
        <f t="shared" si="8"/>
        <v>84.84942034674043</v>
      </c>
      <c r="E80">
        <f t="shared" si="9"/>
        <v>84.731523927039675</v>
      </c>
      <c r="F80" s="3">
        <v>96.32259198304979</v>
      </c>
      <c r="G80" s="4">
        <v>89.845202349027929</v>
      </c>
      <c r="H80" s="5">
        <v>84.731523927039675</v>
      </c>
      <c r="I80" s="3">
        <f t="shared" si="10"/>
        <v>0.73548160339004198</v>
      </c>
      <c r="J80" s="4">
        <f t="shared" si="11"/>
        <v>0.6769865100648047</v>
      </c>
      <c r="K80" s="5">
        <f t="shared" si="12"/>
        <v>0.61073904291841297</v>
      </c>
    </row>
    <row r="81" spans="1:11">
      <c r="A81">
        <f t="shared" si="13"/>
        <v>72</v>
      </c>
      <c r="B81">
        <f t="shared" si="14"/>
        <v>0.375</v>
      </c>
      <c r="C81">
        <f t="shared" si="7"/>
        <v>0.25874424914109412</v>
      </c>
      <c r="D81">
        <f t="shared" si="8"/>
        <v>84.731523927039675</v>
      </c>
      <c r="E81">
        <f t="shared" si="9"/>
        <v>84.615268176180763</v>
      </c>
      <c r="F81" s="3">
        <v>96.298435477444173</v>
      </c>
      <c r="G81" s="4">
        <v>89.772674318980933</v>
      </c>
      <c r="H81" s="5">
        <v>84.615268176180763</v>
      </c>
      <c r="I81" s="3">
        <f t="shared" si="10"/>
        <v>0.74031290451116549</v>
      </c>
      <c r="J81" s="4">
        <f t="shared" si="11"/>
        <v>0.68182171206793785</v>
      </c>
      <c r="K81" s="5">
        <f t="shared" si="12"/>
        <v>0.61538927295276946</v>
      </c>
    </row>
    <row r="82" spans="1:11">
      <c r="A82">
        <f t="shared" si="13"/>
        <v>73</v>
      </c>
      <c r="B82">
        <f t="shared" si="14"/>
        <v>0.375</v>
      </c>
      <c r="C82">
        <f t="shared" si="7"/>
        <v>0.26035664181821755</v>
      </c>
      <c r="D82">
        <f t="shared" si="8"/>
        <v>84.615268176180763</v>
      </c>
      <c r="E82">
        <f t="shared" si="9"/>
        <v>84.500624817998983</v>
      </c>
      <c r="F82" s="3">
        <v>96.274726451912358</v>
      </c>
      <c r="G82" s="4">
        <v>89.701301194484188</v>
      </c>
      <c r="H82" s="5">
        <v>84.500624817998983</v>
      </c>
      <c r="I82" s="3">
        <f t="shared" si="10"/>
        <v>0.74505470961752851</v>
      </c>
      <c r="J82" s="4">
        <f t="shared" si="11"/>
        <v>0.68657992036772086</v>
      </c>
      <c r="K82" s="5">
        <f t="shared" si="12"/>
        <v>0.61997500728004074</v>
      </c>
    </row>
    <row r="83" spans="1:11">
      <c r="A83">
        <f t="shared" si="13"/>
        <v>74</v>
      </c>
      <c r="B83">
        <f t="shared" si="14"/>
        <v>0.375</v>
      </c>
      <c r="C83">
        <f t="shared" si="7"/>
        <v>0.26194137743353457</v>
      </c>
      <c r="D83">
        <f t="shared" si="8"/>
        <v>84.500624817998983</v>
      </c>
      <c r="E83">
        <f t="shared" si="9"/>
        <v>84.387566195432512</v>
      </c>
      <c r="F83" s="3">
        <v>96.251456390272494</v>
      </c>
      <c r="G83" s="4">
        <v>89.631062531177164</v>
      </c>
      <c r="H83" s="5">
        <v>84.387566195432512</v>
      </c>
      <c r="I83" s="3">
        <f t="shared" si="10"/>
        <v>0.74970872194550109</v>
      </c>
      <c r="J83" s="4">
        <f t="shared" si="11"/>
        <v>0.69126249792152239</v>
      </c>
      <c r="K83" s="5">
        <f t="shared" si="12"/>
        <v>0.62449735218269953</v>
      </c>
    </row>
    <row r="84" spans="1:11">
      <c r="A84">
        <f t="shared" si="13"/>
        <v>75</v>
      </c>
      <c r="B84">
        <f t="shared" si="14"/>
        <v>0.375</v>
      </c>
      <c r="C84">
        <f t="shared" si="7"/>
        <v>0.26349905823094938</v>
      </c>
      <c r="D84">
        <f t="shared" si="8"/>
        <v>84.387566195432512</v>
      </c>
      <c r="E84">
        <f t="shared" si="9"/>
        <v>84.276065253663461</v>
      </c>
      <c r="F84" s="3">
        <v>96.228616946628236</v>
      </c>
      <c r="G84" s="4">
        <v>89.561938307707152</v>
      </c>
      <c r="H84" s="5">
        <v>84.276065253663461</v>
      </c>
      <c r="I84" s="3">
        <f t="shared" si="10"/>
        <v>0.75427661067435281</v>
      </c>
      <c r="J84" s="4">
        <f t="shared" si="11"/>
        <v>0.69587077948618992</v>
      </c>
      <c r="K84" s="5">
        <f t="shared" si="12"/>
        <v>0.62895738985346161</v>
      </c>
    </row>
    <row r="85" spans="1:11">
      <c r="A85">
        <f t="shared" si="13"/>
        <v>76</v>
      </c>
      <c r="B85">
        <f t="shared" si="14"/>
        <v>0.375</v>
      </c>
      <c r="C85">
        <f t="shared" si="7"/>
        <v>0.26503027014532099</v>
      </c>
      <c r="D85">
        <f t="shared" si="8"/>
        <v>84.276065253663461</v>
      </c>
      <c r="E85">
        <f t="shared" si="9"/>
        <v>84.166095523808778</v>
      </c>
      <c r="F85" s="3">
        <v>96.206199941668615</v>
      </c>
      <c r="G85" s="4">
        <v>89.493908915174586</v>
      </c>
      <c r="H85" s="5">
        <v>84.166095523808778</v>
      </c>
      <c r="I85" s="3">
        <f t="shared" si="10"/>
        <v>0.75876001166627705</v>
      </c>
      <c r="J85" s="4">
        <f t="shared" si="11"/>
        <v>0.70040607232169427</v>
      </c>
      <c r="K85" s="5">
        <f t="shared" si="12"/>
        <v>0.63335617904764885</v>
      </c>
    </row>
    <row r="86" spans="1:11">
      <c r="A86">
        <f t="shared" si="13"/>
        <v>77</v>
      </c>
      <c r="B86">
        <f t="shared" si="14"/>
        <v>0.375</v>
      </c>
      <c r="C86">
        <f t="shared" si="7"/>
        <v>0.26653558333159472</v>
      </c>
      <c r="D86">
        <f t="shared" si="8"/>
        <v>84.166095523808778</v>
      </c>
      <c r="E86">
        <f t="shared" si="9"/>
        <v>84.057631107140367</v>
      </c>
      <c r="F86" s="3">
        <v>96.184197359058729</v>
      </c>
      <c r="G86" s="4">
        <v>89.426955146894571</v>
      </c>
      <c r="H86" s="5">
        <v>84.057631107140367</v>
      </c>
      <c r="I86" s="3">
        <f t="shared" si="10"/>
        <v>0.76316052818825431</v>
      </c>
      <c r="J86" s="4">
        <f t="shared" si="11"/>
        <v>0.70486965687369529</v>
      </c>
      <c r="K86" s="5">
        <f t="shared" si="12"/>
        <v>0.63769475571438539</v>
      </c>
    </row>
    <row r="87" spans="1:11">
      <c r="A87">
        <f t="shared" si="13"/>
        <v>78</v>
      </c>
      <c r="B87">
        <f t="shared" si="14"/>
        <v>0.375</v>
      </c>
      <c r="C87">
        <f t="shared" si="7"/>
        <v>0.26801555267398908</v>
      </c>
      <c r="D87">
        <f t="shared" si="8"/>
        <v>84.057631107140367</v>
      </c>
      <c r="E87">
        <f t="shared" si="9"/>
        <v>83.950646659814353</v>
      </c>
      <c r="F87" s="3">
        <v>96.162601341918631</v>
      </c>
      <c r="G87" s="4">
        <v>89.361058188463531</v>
      </c>
      <c r="H87" s="5">
        <v>83.950646659814353</v>
      </c>
      <c r="I87" s="3">
        <f t="shared" si="10"/>
        <v>0.76747973161627381</v>
      </c>
      <c r="J87" s="4">
        <f t="shared" si="11"/>
        <v>0.70926278743576465</v>
      </c>
      <c r="K87" s="5">
        <f t="shared" si="12"/>
        <v>0.64197413360742583</v>
      </c>
    </row>
    <row r="88" spans="1:11">
      <c r="A88">
        <f t="shared" si="13"/>
        <v>79</v>
      </c>
      <c r="B88">
        <f t="shared" si="14"/>
        <v>0.375</v>
      </c>
      <c r="C88">
        <f t="shared" si="7"/>
        <v>0.26947071827608726</v>
      </c>
      <c r="D88">
        <f t="shared" si="8"/>
        <v>83.950646659814353</v>
      </c>
      <c r="E88">
        <f t="shared" si="9"/>
        <v>83.845117378090436</v>
      </c>
      <c r="F88" s="3">
        <v>96.141404189388055</v>
      </c>
      <c r="G88" s="4">
        <v>89.296199608120418</v>
      </c>
      <c r="H88" s="5">
        <v>83.845117378090436</v>
      </c>
      <c r="I88" s="3">
        <f t="shared" si="10"/>
        <v>0.771719162122389</v>
      </c>
      <c r="J88" s="4">
        <f t="shared" si="11"/>
        <v>0.71358669279197218</v>
      </c>
      <c r="K88" s="5">
        <f t="shared" si="12"/>
        <v>0.64619530487638255</v>
      </c>
    </row>
    <row r="89" spans="1:11">
      <c r="A89">
        <f t="shared" si="13"/>
        <v>80</v>
      </c>
      <c r="B89">
        <f t="shared" si="14"/>
        <v>0.375</v>
      </c>
      <c r="C89">
        <f t="shared" si="7"/>
        <v>0.27090160593265611</v>
      </c>
      <c r="D89">
        <f t="shared" si="8"/>
        <v>83.845117378090436</v>
      </c>
      <c r="E89">
        <f t="shared" si="9"/>
        <v>83.741018984023086</v>
      </c>
      <c r="F89" s="3">
        <v>96.12059835327436</v>
      </c>
      <c r="G89" s="4">
        <v>89.232361347392171</v>
      </c>
      <c r="H89" s="5">
        <v>83.741018984023086</v>
      </c>
      <c r="I89" s="3">
        <f t="shared" si="10"/>
        <v>0.77588032934512796</v>
      </c>
      <c r="J89" s="4">
        <f t="shared" si="11"/>
        <v>0.71784257684052188</v>
      </c>
      <c r="K89" s="5">
        <f t="shared" si="12"/>
        <v>0.65035924063907657</v>
      </c>
    </row>
    <row r="90" spans="1:11">
      <c r="A90">
        <f t="shared" si="13"/>
        <v>81</v>
      </c>
      <c r="B90">
        <f t="shared" si="14"/>
        <v>0.375</v>
      </c>
      <c r="C90">
        <f t="shared" si="7"/>
        <v>0.27230872758395874</v>
      </c>
      <c r="D90">
        <f t="shared" si="8"/>
        <v>83.741018984023086</v>
      </c>
      <c r="E90">
        <f t="shared" si="9"/>
        <v>83.638327711607047</v>
      </c>
      <c r="F90" s="3">
        <v>96.100176434781545</v>
      </c>
      <c r="G90" s="4">
        <v>89.169525712013709</v>
      </c>
      <c r="H90" s="5">
        <v>83.638327711607047</v>
      </c>
      <c r="I90" s="3">
        <f t="shared" si="10"/>
        <v>0.77996471304369097</v>
      </c>
      <c r="J90" s="4">
        <f t="shared" si="11"/>
        <v>0.72203161919908609</v>
      </c>
      <c r="K90" s="5">
        <f t="shared" si="12"/>
        <v>0.65446689153571813</v>
      </c>
    </row>
    <row r="91" spans="1:11">
      <c r="A91">
        <f t="shared" si="13"/>
        <v>82</v>
      </c>
      <c r="B91">
        <f t="shared" si="14"/>
        <v>0.375</v>
      </c>
      <c r="C91">
        <f t="shared" si="7"/>
        <v>0.2736925817533058</v>
      </c>
      <c r="D91">
        <f t="shared" si="8"/>
        <v>83.638327711607047</v>
      </c>
      <c r="E91">
        <f t="shared" si="9"/>
        <v>83.537020293360357</v>
      </c>
      <c r="F91" s="3">
        <v>96.080131181317952</v>
      </c>
      <c r="G91" s="4">
        <v>89.107675363112889</v>
      </c>
      <c r="H91" s="5">
        <v>83.537020293360357</v>
      </c>
      <c r="I91" s="3">
        <f t="shared" si="10"/>
        <v>0.78397376373640948</v>
      </c>
      <c r="J91" s="4">
        <f t="shared" si="11"/>
        <v>0.72615497579247401</v>
      </c>
      <c r="K91" s="5">
        <f t="shared" si="12"/>
        <v>0.65851918826558575</v>
      </c>
    </row>
    <row r="92" spans="1:11">
      <c r="A92">
        <f t="shared" si="13"/>
        <v>83</v>
      </c>
      <c r="B92">
        <f t="shared" si="14"/>
        <v>0.375</v>
      </c>
      <c r="C92">
        <f t="shared" si="7"/>
        <v>0.27505365396854714</v>
      </c>
      <c r="D92">
        <f t="shared" si="8"/>
        <v>83.537020293360357</v>
      </c>
      <c r="E92">
        <f t="shared" si="9"/>
        <v>83.437073947328898</v>
      </c>
      <c r="F92" s="3">
        <v>96.060455483380466</v>
      </c>
      <c r="G92" s="4">
        <v>89.046793308651573</v>
      </c>
      <c r="H92" s="5">
        <v>83.437073947328898</v>
      </c>
      <c r="I92" s="3">
        <f t="shared" si="10"/>
        <v>0.78790890332390684</v>
      </c>
      <c r="J92" s="4">
        <f t="shared" si="11"/>
        <v>0.73021377942322852</v>
      </c>
      <c r="K92" s="5">
        <f t="shared" si="12"/>
        <v>0.66251704210684403</v>
      </c>
    </row>
    <row r="93" spans="1:11">
      <c r="A93">
        <f t="shared" si="13"/>
        <v>84</v>
      </c>
      <c r="B93">
        <f t="shared" si="14"/>
        <v>0.375</v>
      </c>
      <c r="C93">
        <f t="shared" ref="C93:C156" si="15">$B$4*D93*(1-(D93/$B$3))</f>
        <v>0.27639241716817181</v>
      </c>
      <c r="D93">
        <f t="shared" ref="D93:D156" si="16">E92</f>
        <v>83.437073947328898</v>
      </c>
      <c r="E93">
        <f t="shared" ref="E93:E156" si="17">D93+C93-B93</f>
        <v>83.338466364497066</v>
      </c>
      <c r="F93" s="3">
        <v>96.041142371513175</v>
      </c>
      <c r="G93" s="4">
        <v>88.986862895113859</v>
      </c>
      <c r="H93" s="5">
        <v>83.338466364497066</v>
      </c>
      <c r="I93" s="3">
        <f t="shared" ref="I93:I156" si="18">($B$3-F93)/(0.05*$B$3)</f>
        <v>0.79177152569736509</v>
      </c>
      <c r="J93" s="4">
        <f t="shared" ref="J93:J156" si="19">($B$3-G93)/(0.15*$B$3)</f>
        <v>0.73420914032574269</v>
      </c>
      <c r="K93" s="5">
        <f t="shared" ref="K93:K156" si="20">($B$3-H93)/(0.25*$B$3)</f>
        <v>0.66646134542011737</v>
      </c>
    </row>
    <row r="94" spans="1:11">
      <c r="A94">
        <f t="shared" si="13"/>
        <v>85</v>
      </c>
      <c r="B94">
        <f t="shared" si="14"/>
        <v>0.375</v>
      </c>
      <c r="C94">
        <f t="shared" si="15"/>
        <v>0.27770933209265958</v>
      </c>
      <c r="D94">
        <f t="shared" si="16"/>
        <v>83.338466364497066</v>
      </c>
      <c r="E94">
        <f t="shared" si="17"/>
        <v>83.241175696589721</v>
      </c>
      <c r="F94" s="3">
        <v>96.022185013338387</v>
      </c>
      <c r="G94" s="4">
        <v>88.927867799433386</v>
      </c>
      <c r="H94" s="5">
        <v>83.241175696589721</v>
      </c>
      <c r="I94" s="3">
        <f t="shared" si="18"/>
        <v>0.79556299733232261</v>
      </c>
      <c r="J94" s="4">
        <f t="shared" si="19"/>
        <v>0.73814214670444089</v>
      </c>
      <c r="K94" s="5">
        <f t="shared" si="20"/>
        <v>0.67035297213641121</v>
      </c>
    </row>
    <row r="95" spans="1:11">
      <c r="A95">
        <f t="shared" si="13"/>
        <v>86</v>
      </c>
      <c r="B95">
        <f t="shared" si="14"/>
        <v>0.375</v>
      </c>
      <c r="C95">
        <f t="shared" si="15"/>
        <v>0.27900484766169059</v>
      </c>
      <c r="D95">
        <f t="shared" si="16"/>
        <v>83.241175696589721</v>
      </c>
      <c r="E95">
        <f t="shared" si="17"/>
        <v>83.145180544251417</v>
      </c>
      <c r="F95" s="3">
        <v>96.003576710657995</v>
      </c>
      <c r="G95" s="4">
        <v>88.869792021151355</v>
      </c>
      <c r="H95" s="5">
        <v>83.145180544251417</v>
      </c>
      <c r="I95" s="3">
        <f t="shared" si="18"/>
        <v>0.79928465786840097</v>
      </c>
      <c r="J95" s="4">
        <f t="shared" si="19"/>
        <v>0.74201386525657631</v>
      </c>
      <c r="K95" s="5">
        <f t="shared" si="20"/>
        <v>0.67419277822994328</v>
      </c>
    </row>
    <row r="96" spans="1:11">
      <c r="A96">
        <f t="shared" si="13"/>
        <v>87</v>
      </c>
      <c r="B96">
        <f t="shared" si="14"/>
        <v>0.375</v>
      </c>
      <c r="C96">
        <f t="shared" si="15"/>
        <v>0.28027940133779544</v>
      </c>
      <c r="D96">
        <f t="shared" si="16"/>
        <v>83.145180544251417</v>
      </c>
      <c r="E96">
        <f t="shared" si="17"/>
        <v>83.050459945589211</v>
      </c>
      <c r="F96" s="3">
        <v>95.985310896623318</v>
      </c>
      <c r="G96" s="4">
        <v>88.812619874797846</v>
      </c>
      <c r="H96" s="5">
        <v>83.050459945589211</v>
      </c>
      <c r="I96" s="3">
        <f t="shared" si="18"/>
        <v>0.80293782067533637</v>
      </c>
      <c r="J96" s="4">
        <f t="shared" si="19"/>
        <v>0.74582534168014358</v>
      </c>
      <c r="K96" s="5">
        <f t="shared" si="20"/>
        <v>0.67798160217643155</v>
      </c>
    </row>
    <row r="97" spans="1:11">
      <c r="A97">
        <f t="shared" si="13"/>
        <v>88</v>
      </c>
      <c r="B97">
        <f t="shared" si="14"/>
        <v>0.375</v>
      </c>
      <c r="C97">
        <f t="shared" si="15"/>
        <v>0.28153341947700072</v>
      </c>
      <c r="D97">
        <f t="shared" si="16"/>
        <v>83.050459945589211</v>
      </c>
      <c r="E97">
        <f t="shared" si="17"/>
        <v>82.956993365066211</v>
      </c>
      <c r="F97" s="3">
        <v>95.967381132971497</v>
      </c>
      <c r="G97" s="4">
        <v>88.756335982488736</v>
      </c>
      <c r="H97" s="5">
        <v>82.956993365066211</v>
      </c>
      <c r="I97" s="3">
        <f t="shared" si="18"/>
        <v>0.80652377340570069</v>
      </c>
      <c r="J97" s="4">
        <f t="shared" si="19"/>
        <v>0.74957760116741767</v>
      </c>
      <c r="K97" s="5">
        <f t="shared" si="20"/>
        <v>0.68172026539735153</v>
      </c>
    </row>
    <row r="98" spans="1:11">
      <c r="A98" s="1">
        <f t="shared" si="13"/>
        <v>89</v>
      </c>
      <c r="B98">
        <f t="shared" si="14"/>
        <v>0.375</v>
      </c>
      <c r="C98">
        <f t="shared" si="15"/>
        <v>0.28276731766699637</v>
      </c>
      <c r="D98">
        <f t="shared" si="16"/>
        <v>82.956993365066211</v>
      </c>
      <c r="E98">
        <f t="shared" si="17"/>
        <v>82.864760682733205</v>
      </c>
      <c r="F98" s="3">
        <v>95.949781107326729</v>
      </c>
      <c r="G98" s="4">
        <v>88.700925266731232</v>
      </c>
      <c r="H98" s="5">
        <v>82.864760682733205</v>
      </c>
      <c r="I98" s="3">
        <f t="shared" si="18"/>
        <v>0.81004377853465426</v>
      </c>
      <c r="J98" s="4">
        <f t="shared" si="19"/>
        <v>0.75327164888458453</v>
      </c>
      <c r="K98" s="5">
        <f t="shared" si="20"/>
        <v>0.68540957269067182</v>
      </c>
    </row>
    <row r="99" spans="1:11">
      <c r="A99">
        <f t="shared" si="13"/>
        <v>90</v>
      </c>
      <c r="B99">
        <f t="shared" si="14"/>
        <v>0.375</v>
      </c>
      <c r="C99">
        <f t="shared" si="15"/>
        <v>0.2839815010533347</v>
      </c>
      <c r="D99">
        <f t="shared" si="16"/>
        <v>82.864760682733205</v>
      </c>
      <c r="E99">
        <f t="shared" si="17"/>
        <v>82.773742183786538</v>
      </c>
      <c r="F99" s="3">
        <v>95.93250463056448</v>
      </c>
      <c r="G99" s="4">
        <v>88.646372943431018</v>
      </c>
      <c r="H99" s="5">
        <v>82.773742183786538</v>
      </c>
      <c r="I99" s="3">
        <f t="shared" si="18"/>
        <v>0.81349907388710396</v>
      </c>
      <c r="J99" s="4">
        <f t="shared" si="19"/>
        <v>0.75690847043793208</v>
      </c>
      <c r="K99" s="5">
        <f t="shared" si="20"/>
        <v>0.68905031264853844</v>
      </c>
    </row>
    <row r="100" spans="1:11">
      <c r="A100">
        <f t="shared" si="13"/>
        <v>91</v>
      </c>
      <c r="B100">
        <f t="shared" si="14"/>
        <v>0.375</v>
      </c>
      <c r="C100">
        <f t="shared" si="15"/>
        <v>0.2851763646541382</v>
      </c>
      <c r="D100">
        <f t="shared" si="16"/>
        <v>82.773742183786538</v>
      </c>
      <c r="E100">
        <f t="shared" si="17"/>
        <v>82.683918548440673</v>
      </c>
      <c r="F100" s="3">
        <v>95.91554563423712</v>
      </c>
      <c r="G100" s="4">
        <v>88.592664515094469</v>
      </c>
      <c r="H100" s="5">
        <v>82.683918548440673</v>
      </c>
      <c r="I100" s="3">
        <f t="shared" si="18"/>
        <v>0.81689087315257614</v>
      </c>
      <c r="J100" s="4">
        <f t="shared" si="19"/>
        <v>0.76048903232703535</v>
      </c>
      <c r="K100" s="5">
        <f t="shared" si="20"/>
        <v>0.69264325806237315</v>
      </c>
    </row>
    <row r="101" spans="1:11">
      <c r="A101">
        <f t="shared" si="13"/>
        <v>92</v>
      </c>
      <c r="B101">
        <f t="shared" si="14"/>
        <v>0.375</v>
      </c>
      <c r="C101">
        <f t="shared" si="15"/>
        <v>0.28635229366377918</v>
      </c>
      <c r="D101">
        <f t="shared" si="16"/>
        <v>82.683918548440673</v>
      </c>
      <c r="E101">
        <f t="shared" si="17"/>
        <v>82.595270842104455</v>
      </c>
      <c r="F101" s="3">
        <v>95.898898168059176</v>
      </c>
      <c r="G101" s="4">
        <v>88.539785764219545</v>
      </c>
      <c r="H101" s="5">
        <v>82.595270842104455</v>
      </c>
      <c r="I101" s="3">
        <f t="shared" si="18"/>
        <v>0.82022036638816476</v>
      </c>
      <c r="J101" s="4">
        <f t="shared" si="19"/>
        <v>0.76401428238536373</v>
      </c>
      <c r="K101" s="5">
        <f t="shared" si="20"/>
        <v>0.69618916631582184</v>
      </c>
    </row>
    <row r="102" spans="1:11">
      <c r="A102">
        <f t="shared" si="13"/>
        <v>93</v>
      </c>
      <c r="B102">
        <f t="shared" si="14"/>
        <v>0.375</v>
      </c>
      <c r="C102">
        <f t="shared" si="15"/>
        <v>0.28750966374597109</v>
      </c>
      <c r="D102">
        <f t="shared" si="16"/>
        <v>82.595270842104455</v>
      </c>
      <c r="E102">
        <f t="shared" si="17"/>
        <v>82.50778050585042</v>
      </c>
      <c r="F102" s="3">
        <v>95.882556397450799</v>
      </c>
      <c r="G102" s="4">
        <v>88.487722746869167</v>
      </c>
      <c r="H102" s="5">
        <v>82.50778050585042</v>
      </c>
      <c r="I102" s="3">
        <f t="shared" si="18"/>
        <v>0.82348872050984023</v>
      </c>
      <c r="J102" s="4">
        <f t="shared" si="19"/>
        <v>0.76748515020872221</v>
      </c>
      <c r="K102" s="5">
        <f t="shared" si="20"/>
        <v>0.6996887797659832</v>
      </c>
    </row>
    <row r="103" spans="1:11">
      <c r="A103">
        <f t="shared" si="13"/>
        <v>94</v>
      </c>
      <c r="B103">
        <f t="shared" si="14"/>
        <v>0.375</v>
      </c>
      <c r="C103">
        <f t="shared" si="15"/>
        <v>0.28864884131669039</v>
      </c>
      <c r="D103">
        <f t="shared" si="16"/>
        <v>82.50778050585042</v>
      </c>
      <c r="E103">
        <f t="shared" si="17"/>
        <v>82.421429347167106</v>
      </c>
      <c r="F103" s="3">
        <v>95.866514601137752</v>
      </c>
      <c r="G103" s="4">
        <v>88.436461786421191</v>
      </c>
      <c r="H103" s="5">
        <v>82.421429347167106</v>
      </c>
      <c r="I103" s="3">
        <f t="shared" si="18"/>
        <v>0.82669707977244966</v>
      </c>
      <c r="J103" s="4">
        <f t="shared" si="19"/>
        <v>0.77090254757192056</v>
      </c>
      <c r="K103" s="5">
        <f t="shared" si="20"/>
        <v>0.7031428261133158</v>
      </c>
    </row>
    <row r="104" spans="1:11">
      <c r="A104">
        <f t="shared" si="13"/>
        <v>95</v>
      </c>
      <c r="B104">
        <f t="shared" si="14"/>
        <v>0.375</v>
      </c>
      <c r="C104">
        <f t="shared" si="15"/>
        <v>0.28977018381733027</v>
      </c>
      <c r="D104">
        <f t="shared" si="16"/>
        <v>82.421429347167106</v>
      </c>
      <c r="E104">
        <f t="shared" si="17"/>
        <v>82.33619953098443</v>
      </c>
      <c r="F104" s="3">
        <v>95.85076716880647</v>
      </c>
      <c r="G104" s="4">
        <v>88.385989467489395</v>
      </c>
      <c r="H104" s="5">
        <v>82.33619953098443</v>
      </c>
      <c r="I104" s="3">
        <f t="shared" si="18"/>
        <v>0.8298465662387059</v>
      </c>
      <c r="J104" s="4">
        <f t="shared" si="19"/>
        <v>0.77426736883404035</v>
      </c>
      <c r="K104" s="5">
        <f t="shared" si="20"/>
        <v>0.70655201876062279</v>
      </c>
    </row>
    <row r="105" spans="1:11">
      <c r="A105">
        <f t="shared" si="13"/>
        <v>96</v>
      </c>
      <c r="B105">
        <f t="shared" si="14"/>
        <v>0.375</v>
      </c>
      <c r="C105">
        <f t="shared" si="15"/>
        <v>0.29087403997847244</v>
      </c>
      <c r="D105">
        <f t="shared" si="16"/>
        <v>82.33619953098443</v>
      </c>
      <c r="E105">
        <f t="shared" si="17"/>
        <v>82.252073570962907</v>
      </c>
      <c r="F105" s="3">
        <v>95.835308598812844</v>
      </c>
      <c r="G105" s="4">
        <v>88.336292630009751</v>
      </c>
      <c r="H105" s="5">
        <v>82.252073570962907</v>
      </c>
      <c r="I105" s="3">
        <f t="shared" si="18"/>
        <v>0.83293828023743122</v>
      </c>
      <c r="J105" s="4">
        <f t="shared" si="19"/>
        <v>0.77758049133268325</v>
      </c>
      <c r="K105" s="5">
        <f t="shared" si="20"/>
        <v>0.70991705716148379</v>
      </c>
    </row>
    <row r="106" spans="1:11">
      <c r="A106">
        <f t="shared" si="13"/>
        <v>97</v>
      </c>
      <c r="B106">
        <f t="shared" si="14"/>
        <v>0.375</v>
      </c>
      <c r="C106">
        <f t="shared" si="15"/>
        <v>0.29196075007463929</v>
      </c>
      <c r="D106">
        <f t="shared" si="16"/>
        <v>82.252073570962907</v>
      </c>
      <c r="E106">
        <f t="shared" si="17"/>
        <v>82.169034321037543</v>
      </c>
      <c r="F106" s="3">
        <v>95.820133495943168</v>
      </c>
      <c r="G106" s="4">
        <v>88.287358363487002</v>
      </c>
      <c r="H106" s="5">
        <v>82.169034321037543</v>
      </c>
      <c r="I106" s="3">
        <f t="shared" si="18"/>
        <v>0.83597330081136645</v>
      </c>
      <c r="J106" s="4">
        <f t="shared" si="19"/>
        <v>0.78084277576753325</v>
      </c>
      <c r="K106" s="5">
        <f t="shared" si="20"/>
        <v>0.71323862715849828</v>
      </c>
    </row>
    <row r="107" spans="1:11">
      <c r="A107">
        <f t="shared" si="13"/>
        <v>98</v>
      </c>
      <c r="B107">
        <f t="shared" si="14"/>
        <v>0.375</v>
      </c>
      <c r="C107">
        <f t="shared" si="15"/>
        <v>0.29303064617038166</v>
      </c>
      <c r="D107">
        <f t="shared" si="16"/>
        <v>82.169034321037543</v>
      </c>
      <c r="E107">
        <f t="shared" si="17"/>
        <v>82.087064967207922</v>
      </c>
      <c r="F107" s="3">
        <v>95.805236569225954</v>
      </c>
      <c r="G107" s="4">
        <v>88.239174001396194</v>
      </c>
      <c r="H107" s="5">
        <v>82.087064967207922</v>
      </c>
      <c r="I107" s="3">
        <f t="shared" si="18"/>
        <v>0.83895268615480911</v>
      </c>
      <c r="J107" s="4">
        <f t="shared" si="19"/>
        <v>0.78405506657358714</v>
      </c>
      <c r="K107" s="5">
        <f t="shared" si="20"/>
        <v>0.71651740131168307</v>
      </c>
    </row>
    <row r="108" spans="1:11">
      <c r="A108">
        <f t="shared" si="13"/>
        <v>99</v>
      </c>
      <c r="B108">
        <f t="shared" si="14"/>
        <v>0.375</v>
      </c>
      <c r="C108">
        <f t="shared" si="15"/>
        <v>0.29408405235803559</v>
      </c>
      <c r="D108">
        <f t="shared" si="16"/>
        <v>82.087064967207922</v>
      </c>
      <c r="E108">
        <f t="shared" si="17"/>
        <v>82.006149019565953</v>
      </c>
      <c r="F108" s="3">
        <v>95.790612629793401</v>
      </c>
      <c r="G108" s="4">
        <v>88.191727115734381</v>
      </c>
      <c r="H108" s="5">
        <v>82.006149019565953</v>
      </c>
      <c r="I108" s="3">
        <f t="shared" si="18"/>
        <v>0.84187747404131985</v>
      </c>
      <c r="J108" s="4">
        <f t="shared" si="19"/>
        <v>0.78721819228437462</v>
      </c>
      <c r="K108" s="5">
        <f t="shared" si="20"/>
        <v>0.71975403921736192</v>
      </c>
    </row>
    <row r="109" spans="1:11">
      <c r="A109">
        <f t="shared" ref="A109" si="21">A108+1</f>
        <v>100</v>
      </c>
      <c r="B109">
        <f t="shared" si="14"/>
        <v>0.375</v>
      </c>
      <c r="C109">
        <f t="shared" si="15"/>
        <v>0.29512128498746748</v>
      </c>
      <c r="D109">
        <f t="shared" si="16"/>
        <v>82.006149019565953</v>
      </c>
      <c r="E109">
        <f t="shared" si="17"/>
        <v>81.926270304553427</v>
      </c>
      <c r="F109" s="3">
        <v>95.776256588791043</v>
      </c>
      <c r="G109" s="4">
        <v>88.145005511717841</v>
      </c>
      <c r="H109" s="5">
        <v>81.926270304553427</v>
      </c>
      <c r="I109" s="3">
        <f t="shared" si="18"/>
        <v>0.84474868224179145</v>
      </c>
      <c r="J109" s="4">
        <f t="shared" si="19"/>
        <v>0.7903329658854773</v>
      </c>
      <c r="K109" s="5">
        <f t="shared" si="20"/>
        <v>0.72294918781786288</v>
      </c>
    </row>
    <row r="110" spans="1:11">
      <c r="A110">
        <f t="shared" ref="A110:A173" si="22">A109+1</f>
        <v>101</v>
      </c>
      <c r="B110">
        <f t="shared" si="14"/>
        <v>0.375</v>
      </c>
      <c r="C110">
        <f t="shared" si="15"/>
        <v>0.29614265288811797</v>
      </c>
      <c r="D110">
        <f t="shared" si="16"/>
        <v>81.926270304553427</v>
      </c>
      <c r="E110">
        <f t="shared" si="17"/>
        <v>81.847412957441549</v>
      </c>
      <c r="F110" s="3">
        <v>95.762163455334473</v>
      </c>
      <c r="G110" s="4">
        <v>88.098997222620042</v>
      </c>
      <c r="H110" s="5">
        <v>81.847412957441549</v>
      </c>
      <c r="I110" s="3">
        <f t="shared" si="18"/>
        <v>0.84756730893310528</v>
      </c>
      <c r="J110" s="4">
        <f t="shared" si="19"/>
        <v>0.79340018515866384</v>
      </c>
      <c r="K110" s="5">
        <f t="shared" si="20"/>
        <v>0.72610348170233807</v>
      </c>
    </row>
    <row r="111" spans="1:11">
      <c r="A111">
        <f t="shared" si="22"/>
        <v>102</v>
      </c>
      <c r="B111">
        <f t="shared" si="14"/>
        <v>0.375</v>
      </c>
      <c r="C111">
        <f t="shared" si="15"/>
        <v>0.29714845758363689</v>
      </c>
      <c r="D111">
        <f t="shared" si="16"/>
        <v>81.847412957441549</v>
      </c>
      <c r="E111">
        <f t="shared" si="17"/>
        <v>81.76956141502518</v>
      </c>
      <c r="F111" s="3">
        <v>95.748328334511925</v>
      </c>
      <c r="G111" s="4">
        <v>88.0536905047462</v>
      </c>
      <c r="H111" s="5">
        <v>81.76956141502518</v>
      </c>
      <c r="I111" s="3">
        <f t="shared" si="18"/>
        <v>0.85033433309761508</v>
      </c>
      <c r="J111" s="4">
        <f t="shared" si="19"/>
        <v>0.79642063301692001</v>
      </c>
      <c r="K111" s="5">
        <f t="shared" si="20"/>
        <v>0.72921754339899281</v>
      </c>
    </row>
    <row r="112" spans="1:11">
      <c r="A112">
        <f t="shared" si="22"/>
        <v>103</v>
      </c>
      <c r="B112">
        <f t="shared" si="14"/>
        <v>0.375</v>
      </c>
      <c r="C112">
        <f t="shared" si="15"/>
        <v>0.2981389934993886</v>
      </c>
      <c r="D112">
        <f t="shared" si="16"/>
        <v>81.76956141502518</v>
      </c>
      <c r="E112">
        <f t="shared" si="17"/>
        <v>81.692700408524573</v>
      </c>
      <c r="F112" s="3">
        <v>95.734746425431467</v>
      </c>
      <c r="G112" s="4">
        <v>88.009073832539997</v>
      </c>
      <c r="H112" s="5">
        <v>81.692700408524573</v>
      </c>
      <c r="I112" s="3">
        <f t="shared" si="18"/>
        <v>0.85305071491370654</v>
      </c>
      <c r="J112" s="4">
        <f t="shared" si="19"/>
        <v>0.79939507783066688</v>
      </c>
      <c r="K112" s="5">
        <f t="shared" si="20"/>
        <v>0.73229198365901704</v>
      </c>
    </row>
    <row r="113" spans="1:11">
      <c r="A113">
        <f t="shared" si="22"/>
        <v>104</v>
      </c>
      <c r="B113">
        <f t="shared" si="14"/>
        <v>0.375</v>
      </c>
      <c r="C113">
        <f t="shared" si="15"/>
        <v>0.29911454816310123</v>
      </c>
      <c r="D113">
        <f t="shared" si="16"/>
        <v>81.692700408524573</v>
      </c>
      <c r="E113">
        <f t="shared" si="17"/>
        <v>81.616814956687676</v>
      </c>
      <c r="F113" s="3">
        <v>95.721413019311768</v>
      </c>
      <c r="G113" s="4">
        <v>87.965135893818513</v>
      </c>
      <c r="H113" s="5">
        <v>81.616814956687676</v>
      </c>
      <c r="I113" s="3">
        <f t="shared" si="18"/>
        <v>0.8557173961376463</v>
      </c>
      <c r="J113" s="4">
        <f t="shared" si="19"/>
        <v>0.80232427374543247</v>
      </c>
      <c r="K113" s="5">
        <f t="shared" si="20"/>
        <v>0.73532740173249289</v>
      </c>
    </row>
    <row r="114" spans="1:11">
      <c r="A114">
        <f t="shared" si="22"/>
        <v>105</v>
      </c>
      <c r="B114">
        <f t="shared" si="14"/>
        <v>0.375</v>
      </c>
      <c r="C114">
        <f t="shared" si="15"/>
        <v>0.30007540239891406</v>
      </c>
      <c r="D114">
        <f t="shared" si="16"/>
        <v>81.616814956687676</v>
      </c>
      <c r="E114">
        <f t="shared" si="17"/>
        <v>81.541890359086594</v>
      </c>
      <c r="F114" s="3">
        <v>95.708323497615268</v>
      </c>
      <c r="G114" s="4">
        <v>87.9218655851313</v>
      </c>
      <c r="H114" s="5">
        <v>81.541890359086594</v>
      </c>
      <c r="I114" s="3">
        <f t="shared" si="18"/>
        <v>0.85833530047694639</v>
      </c>
      <c r="J114" s="4">
        <f t="shared" si="19"/>
        <v>0.80520896099124661</v>
      </c>
      <c r="K114" s="5">
        <f t="shared" si="20"/>
        <v>0.73832438563653624</v>
      </c>
    </row>
    <row r="115" spans="1:11">
      <c r="A115">
        <f t="shared" si="22"/>
        <v>106</v>
      </c>
      <c r="B115">
        <f t="shared" si="14"/>
        <v>0.375</v>
      </c>
      <c r="C115">
        <f t="shared" si="15"/>
        <v>0.30102183051507214</v>
      </c>
      <c r="D115">
        <f t="shared" si="16"/>
        <v>81.541890359086594</v>
      </c>
      <c r="E115">
        <f t="shared" si="17"/>
        <v>81.467912189601662</v>
      </c>
      <c r="F115" s="3">
        <v>95.69547333022274</v>
      </c>
      <c r="G115" s="4">
        <v>87.879252007239955</v>
      </c>
      <c r="H115" s="5">
        <v>81.467912189601662</v>
      </c>
      <c r="I115" s="3">
        <f t="shared" si="18"/>
        <v>0.8609053339554521</v>
      </c>
      <c r="J115" s="4">
        <f t="shared" si="19"/>
        <v>0.80804986618400299</v>
      </c>
      <c r="K115" s="5">
        <f t="shared" si="20"/>
        <v>0.74128351241593349</v>
      </c>
    </row>
    <row r="116" spans="1:11">
      <c r="A116">
        <f t="shared" si="22"/>
        <v>107</v>
      </c>
      <c r="B116">
        <f t="shared" si="14"/>
        <v>0.375</v>
      </c>
      <c r="C116">
        <f t="shared" si="15"/>
        <v>0.30195410048550381</v>
      </c>
      <c r="D116">
        <f t="shared" si="16"/>
        <v>81.467912189601662</v>
      </c>
      <c r="E116">
        <f t="shared" si="17"/>
        <v>81.394866290087165</v>
      </c>
      <c r="F116" s="3">
        <v>95.68285807364812</v>
      </c>
      <c r="G116" s="4">
        <v>87.837284460714358</v>
      </c>
      <c r="H116" s="5">
        <v>81.394866290087165</v>
      </c>
      <c r="I116" s="3">
        <f t="shared" si="18"/>
        <v>0.86342838527037602</v>
      </c>
      <c r="J116" s="4">
        <f t="shared" si="19"/>
        <v>0.81084770261904282</v>
      </c>
      <c r="K116" s="5">
        <f t="shared" si="20"/>
        <v>0.74420534839651342</v>
      </c>
    </row>
    <row r="117" spans="1:11">
      <c r="A117">
        <f t="shared" si="22"/>
        <v>108</v>
      </c>
      <c r="B117">
        <f t="shared" si="14"/>
        <v>0.375</v>
      </c>
      <c r="C117">
        <f t="shared" si="15"/>
        <v>0.30287247412550972</v>
      </c>
      <c r="D117">
        <f t="shared" si="16"/>
        <v>81.394866290087165</v>
      </c>
      <c r="E117">
        <f t="shared" si="17"/>
        <v>81.322738764212673</v>
      </c>
      <c r="F117" s="3">
        <v>95.670473369292708</v>
      </c>
      <c r="G117" s="4">
        <v>87.795952441642157</v>
      </c>
      <c r="H117" s="5">
        <v>81.322738764212673</v>
      </c>
      <c r="I117" s="3">
        <f t="shared" si="18"/>
        <v>0.86590532614145843</v>
      </c>
      <c r="J117" s="4">
        <f t="shared" si="19"/>
        <v>0.81360317055718956</v>
      </c>
      <c r="K117" s="5">
        <f t="shared" si="20"/>
        <v>0.74709044943149305</v>
      </c>
    </row>
    <row r="118" spans="1:11">
      <c r="A118">
        <f t="shared" si="22"/>
        <v>109</v>
      </c>
      <c r="B118">
        <f t="shared" si="14"/>
        <v>0.375</v>
      </c>
      <c r="C118">
        <f t="shared" si="15"/>
        <v>0.3037772072617777</v>
      </c>
      <c r="D118">
        <f t="shared" si="16"/>
        <v>81.322738764212673</v>
      </c>
      <c r="E118">
        <f t="shared" si="17"/>
        <v>81.251515971474447</v>
      </c>
      <c r="F118" s="3">
        <v>95.658314941737657</v>
      </c>
      <c r="G118" s="4">
        <v>87.755245637447985</v>
      </c>
      <c r="H118" s="5">
        <v>81.251515971474447</v>
      </c>
      <c r="I118" s="3">
        <f t="shared" si="18"/>
        <v>0.86833701165246846</v>
      </c>
      <c r="J118" s="4">
        <f t="shared" si="19"/>
        <v>0.81631695750346767</v>
      </c>
      <c r="K118" s="5">
        <f t="shared" si="20"/>
        <v>0.74993936114102211</v>
      </c>
    </row>
    <row r="119" spans="1:11">
      <c r="A119">
        <f t="shared" si="22"/>
        <v>110</v>
      </c>
      <c r="B119">
        <f t="shared" si="14"/>
        <v>0.375</v>
      </c>
      <c r="C119">
        <f t="shared" si="15"/>
        <v>0.30466854989693559</v>
      </c>
      <c r="D119">
        <f t="shared" si="16"/>
        <v>81.251515971474447</v>
      </c>
      <c r="E119">
        <f t="shared" si="17"/>
        <v>81.181184521371378</v>
      </c>
      <c r="F119" s="3">
        <v>95.646378597073877</v>
      </c>
      <c r="G119" s="4">
        <v>87.715153922819184</v>
      </c>
      <c r="H119" s="5">
        <v>81.181184521371378</v>
      </c>
      <c r="I119" s="3">
        <f t="shared" si="18"/>
        <v>0.87072428058522466</v>
      </c>
      <c r="J119" s="4">
        <f t="shared" si="19"/>
        <v>0.81898973847872114</v>
      </c>
      <c r="K119" s="5">
        <f t="shared" si="20"/>
        <v>0.75275261914514491</v>
      </c>
    </row>
    <row r="120" spans="1:11">
      <c r="A120">
        <f t="shared" si="22"/>
        <v>111</v>
      </c>
      <c r="B120">
        <f t="shared" si="14"/>
        <v>0.375</v>
      </c>
      <c r="C120">
        <f t="shared" si="15"/>
        <v>0.30554674636883805</v>
      </c>
      <c r="D120">
        <f t="shared" si="16"/>
        <v>81.181184521371378</v>
      </c>
      <c r="E120">
        <f t="shared" si="17"/>
        <v>81.111731267740211</v>
      </c>
      <c r="F120" s="3">
        <v>95.634660221268391</v>
      </c>
      <c r="G120" s="4">
        <v>87.675667355734802</v>
      </c>
      <c r="H120" s="5">
        <v>81.111731267740211</v>
      </c>
      <c r="I120" s="3">
        <f t="shared" si="18"/>
        <v>0.8730679557463219</v>
      </c>
      <c r="J120" s="4">
        <f t="shared" si="19"/>
        <v>0.82162217628434653</v>
      </c>
      <c r="K120" s="5">
        <f t="shared" si="20"/>
        <v>0.75553074929039155</v>
      </c>
    </row>
    <row r="121" spans="1:11">
      <c r="A121">
        <f t="shared" si="22"/>
        <v>112</v>
      </c>
      <c r="B121">
        <f t="shared" si="14"/>
        <v>0.375</v>
      </c>
      <c r="C121">
        <f t="shared" si="15"/>
        <v>0.3064120355047833</v>
      </c>
      <c r="D121">
        <f t="shared" si="16"/>
        <v>81.111731267740211</v>
      </c>
      <c r="E121">
        <f t="shared" si="17"/>
        <v>81.043143303244989</v>
      </c>
      <c r="F121" s="3">
        <v>95.623155778566272</v>
      </c>
      <c r="G121" s="4">
        <v>87.636776173594811</v>
      </c>
      <c r="H121" s="5">
        <v>81.043143303244989</v>
      </c>
      <c r="I121" s="3">
        <f t="shared" si="18"/>
        <v>0.87536884428674566</v>
      </c>
      <c r="J121" s="4">
        <f t="shared" si="19"/>
        <v>0.82421492176034594</v>
      </c>
      <c r="K121" s="5">
        <f t="shared" si="20"/>
        <v>0.75827426787020047</v>
      </c>
    </row>
    <row r="122" spans="1:11">
      <c r="A122">
        <f t="shared" si="22"/>
        <v>113</v>
      </c>
      <c r="B122">
        <f t="shared" si="14"/>
        <v>0.375</v>
      </c>
      <c r="C122">
        <f t="shared" si="15"/>
        <v>0.30726465077083914</v>
      </c>
      <c r="D122">
        <f t="shared" si="16"/>
        <v>81.043143303244989</v>
      </c>
      <c r="E122">
        <f t="shared" si="17"/>
        <v>80.975407954015822</v>
      </c>
      <c r="F122" s="3">
        <v>95.611861309927207</v>
      </c>
      <c r="G122" s="4">
        <v>87.598470789446566</v>
      </c>
      <c r="H122" s="5">
        <v>80.975407954015822</v>
      </c>
      <c r="I122" s="3">
        <f t="shared" si="18"/>
        <v>0.87762773801455862</v>
      </c>
      <c r="J122" s="4">
        <f t="shared" si="19"/>
        <v>0.82676861403689561</v>
      </c>
      <c r="K122" s="5">
        <f t="shared" si="20"/>
        <v>0.76098368183936715</v>
      </c>
    </row>
    <row r="123" spans="1:11">
      <c r="A123">
        <f t="shared" si="22"/>
        <v>114</v>
      </c>
      <c r="B123">
        <f t="shared" si="14"/>
        <v>0.375</v>
      </c>
      <c r="C123">
        <f t="shared" si="15"/>
        <v>0.3081048204164587</v>
      </c>
      <c r="D123">
        <f t="shared" si="16"/>
        <v>80.975407954015822</v>
      </c>
      <c r="E123">
        <f t="shared" si="17"/>
        <v>80.908512774432282</v>
      </c>
      <c r="F123" s="3">
        <v>95.600772931495996</v>
      </c>
      <c r="G123" s="4">
        <v>87.560741788305592</v>
      </c>
      <c r="H123" s="5">
        <v>80.908512774432282</v>
      </c>
      <c r="I123" s="3">
        <f t="shared" si="18"/>
        <v>0.87984541370080083</v>
      </c>
      <c r="J123" s="4">
        <f t="shared" si="19"/>
        <v>0.82928388077962722</v>
      </c>
      <c r="K123" s="5">
        <f t="shared" si="20"/>
        <v>0.76365948902270875</v>
      </c>
    </row>
    <row r="124" spans="1:11">
      <c r="A124">
        <f t="shared" si="22"/>
        <v>115</v>
      </c>
      <c r="B124">
        <f t="shared" si="14"/>
        <v>0.375</v>
      </c>
      <c r="C124">
        <f t="shared" si="15"/>
        <v>0.30893276761455124</v>
      </c>
      <c r="D124">
        <f t="shared" si="16"/>
        <v>80.908512774432282</v>
      </c>
      <c r="E124">
        <f t="shared" si="17"/>
        <v>80.842445542046832</v>
      </c>
      <c r="F124" s="3">
        <v>95.589886833106021</v>
      </c>
      <c r="G124" s="4">
        <v>87.523579923568036</v>
      </c>
      <c r="H124" s="5">
        <v>80.842445542046832</v>
      </c>
      <c r="I124" s="3">
        <f t="shared" si="18"/>
        <v>0.88202263337879572</v>
      </c>
      <c r="J124" s="4">
        <f t="shared" si="19"/>
        <v>0.83176133842879763</v>
      </c>
      <c r="K124" s="5">
        <f t="shared" si="20"/>
        <v>0.76630217831812675</v>
      </c>
    </row>
    <row r="125" spans="1:11">
      <c r="A125">
        <f t="shared" si="22"/>
        <v>116</v>
      </c>
      <c r="B125">
        <f t="shared" si="14"/>
        <v>0.375</v>
      </c>
      <c r="C125">
        <f t="shared" si="15"/>
        <v>0.30974871059717501</v>
      </c>
      <c r="D125">
        <f t="shared" si="16"/>
        <v>80.842445542046832</v>
      </c>
      <c r="E125">
        <f t="shared" si="17"/>
        <v>80.777194252644009</v>
      </c>
      <c r="F125" s="3">
        <v>95.579199276814933</v>
      </c>
      <c r="G125" s="4">
        <v>87.486976113511957</v>
      </c>
      <c r="H125" s="5">
        <v>80.777194252644009</v>
      </c>
      <c r="I125" s="3">
        <f t="shared" si="18"/>
        <v>0.88416014463701342</v>
      </c>
      <c r="J125" s="4">
        <f t="shared" si="19"/>
        <v>0.83420159243253622</v>
      </c>
      <c r="K125" s="5">
        <f t="shared" si="20"/>
        <v>0.76891222989423968</v>
      </c>
    </row>
    <row r="126" spans="1:11">
      <c r="A126">
        <f t="shared" si="22"/>
        <v>117</v>
      </c>
      <c r="B126">
        <f t="shared" si="14"/>
        <v>0.375</v>
      </c>
      <c r="C126">
        <f t="shared" si="15"/>
        <v>0.31055286278700328</v>
      </c>
      <c r="D126">
        <f t="shared" si="16"/>
        <v>80.777194252644009</v>
      </c>
      <c r="E126">
        <f t="shared" si="17"/>
        <v>80.712747115431014</v>
      </c>
      <c r="F126" s="3">
        <v>95.568706595471809</v>
      </c>
      <c r="G126" s="4">
        <v>87.450921437884958</v>
      </c>
      <c r="H126" s="5">
        <v>80.712747115431014</v>
      </c>
      <c r="I126" s="3">
        <f t="shared" si="18"/>
        <v>0.88625868090563809</v>
      </c>
      <c r="J126" s="4">
        <f t="shared" si="19"/>
        <v>0.83660523747433613</v>
      </c>
      <c r="K126" s="5">
        <f t="shared" si="20"/>
        <v>0.77149011538275947</v>
      </c>
    </row>
    <row r="127" spans="1:11">
      <c r="A127">
        <f t="shared" si="22"/>
        <v>118</v>
      </c>
      <c r="B127">
        <f t="shared" si="14"/>
        <v>0.375</v>
      </c>
      <c r="C127">
        <f t="shared" si="15"/>
        <v>0.31134543292471678</v>
      </c>
      <c r="D127">
        <f t="shared" si="16"/>
        <v>80.712747115431014</v>
      </c>
      <c r="E127">
        <f t="shared" si="17"/>
        <v>80.649092548355725</v>
      </c>
      <c r="F127" s="3">
        <v>95.558405191314975</v>
      </c>
      <c r="G127" s="4">
        <v>87.415407134575631</v>
      </c>
      <c r="H127" s="5">
        <v>80.649092548355725</v>
      </c>
      <c r="I127" s="3">
        <f t="shared" si="18"/>
        <v>0.88831896173700498</v>
      </c>
      <c r="J127" s="4">
        <f t="shared" si="19"/>
        <v>0.838972857694958</v>
      </c>
      <c r="K127" s="5">
        <f t="shared" si="20"/>
        <v>0.77403629806577101</v>
      </c>
    </row>
    <row r="128" spans="1:11">
      <c r="A128">
        <f t="shared" si="22"/>
        <v>119</v>
      </c>
      <c r="B128">
        <f t="shared" si="14"/>
        <v>0.375</v>
      </c>
      <c r="C128">
        <f t="shared" si="15"/>
        <v>0.31212662519246509</v>
      </c>
      <c r="D128">
        <f t="shared" si="16"/>
        <v>80.649092548355725</v>
      </c>
      <c r="E128">
        <f t="shared" si="17"/>
        <v>80.586219173548187</v>
      </c>
      <c r="F128" s="3">
        <v>95.54829153459977</v>
      </c>
      <c r="G128" s="4">
        <v>87.380424596366424</v>
      </c>
      <c r="H128" s="5">
        <v>80.586219173548187</v>
      </c>
      <c r="I128" s="3">
        <f t="shared" si="18"/>
        <v>0.89034169308004607</v>
      </c>
      <c r="J128" s="4">
        <f t="shared" si="19"/>
        <v>0.84130502690890507</v>
      </c>
      <c r="K128" s="5">
        <f t="shared" si="20"/>
        <v>0.7765512330580725</v>
      </c>
    </row>
    <row r="129" spans="1:11">
      <c r="A129">
        <f t="shared" si="22"/>
        <v>120</v>
      </c>
      <c r="B129">
        <f t="shared" si="14"/>
        <v>0.375</v>
      </c>
      <c r="C129">
        <f t="shared" si="15"/>
        <v>0.31289663933353462</v>
      </c>
      <c r="D129">
        <f t="shared" si="16"/>
        <v>80.586219173548187</v>
      </c>
      <c r="E129">
        <f t="shared" si="17"/>
        <v>80.524115812881718</v>
      </c>
      <c r="F129" s="3">
        <v>95.538362162255595</v>
      </c>
      <c r="G129" s="4">
        <v>87.345965367765501</v>
      </c>
      <c r="H129" s="5">
        <v>80.524115812881718</v>
      </c>
      <c r="I129" s="3">
        <f t="shared" si="18"/>
        <v>0.89232756754888098</v>
      </c>
      <c r="J129" s="4">
        <f t="shared" si="19"/>
        <v>0.84360230881563325</v>
      </c>
      <c r="K129" s="5">
        <f t="shared" si="20"/>
        <v>0.77903536748473134</v>
      </c>
    </row>
    <row r="130" spans="1:11">
      <c r="A130">
        <f t="shared" si="22"/>
        <v>121</v>
      </c>
      <c r="B130">
        <f t="shared" si="14"/>
        <v>0.375</v>
      </c>
      <c r="C130">
        <f t="shared" si="15"/>
        <v>0.31365567076835693</v>
      </c>
      <c r="D130">
        <f t="shared" si="16"/>
        <v>80.524115812881718</v>
      </c>
      <c r="E130">
        <f t="shared" si="17"/>
        <v>80.462771483650073</v>
      </c>
      <c r="F130" s="3">
        <v>95.528613676571439</v>
      </c>
      <c r="G130" s="4">
        <v>87.312021141915437</v>
      </c>
      <c r="H130" s="5">
        <v>80.462771483650073</v>
      </c>
      <c r="I130" s="3">
        <f t="shared" si="18"/>
        <v>0.89427726468571223</v>
      </c>
      <c r="J130" s="4">
        <f t="shared" si="19"/>
        <v>0.84586525720563754</v>
      </c>
      <c r="K130" s="5">
        <f t="shared" si="20"/>
        <v>0.78148914065399711</v>
      </c>
    </row>
    <row r="131" spans="1:11">
      <c r="A131">
        <f t="shared" si="22"/>
        <v>122</v>
      </c>
      <c r="B131">
        <f t="shared" si="14"/>
        <v>0.375</v>
      </c>
      <c r="C131">
        <f t="shared" si="15"/>
        <v>0.31440391070698315</v>
      </c>
      <c r="D131">
        <f t="shared" si="16"/>
        <v>80.462771483650073</v>
      </c>
      <c r="E131">
        <f t="shared" si="17"/>
        <v>80.402175394357059</v>
      </c>
      <c r="F131" s="3">
        <v>95.519042743909338</v>
      </c>
      <c r="G131" s="4">
        <v>87.278583757576499</v>
      </c>
      <c r="H131" s="5">
        <v>80.402175394357059</v>
      </c>
      <c r="I131" s="3">
        <f t="shared" si="18"/>
        <v>0.89619145121813237</v>
      </c>
      <c r="J131" s="4">
        <f t="shared" si="19"/>
        <v>0.84809441616156678</v>
      </c>
      <c r="K131" s="5">
        <f t="shared" si="20"/>
        <v>0.78391298422571765</v>
      </c>
    </row>
    <row r="132" spans="1:11">
      <c r="A132">
        <f t="shared" si="22"/>
        <v>123</v>
      </c>
      <c r="B132">
        <f t="shared" si="14"/>
        <v>0.375</v>
      </c>
      <c r="C132">
        <f t="shared" si="15"/>
        <v>0.31514154625815005</v>
      </c>
      <c r="D132">
        <f t="shared" si="16"/>
        <v>80.402175394357059</v>
      </c>
      <c r="E132">
        <f t="shared" si="17"/>
        <v>80.342316940615206</v>
      </c>
      <c r="F132" s="3">
        <v>95.509646093444971</v>
      </c>
      <c r="G132" s="4">
        <v>87.24564519618238</v>
      </c>
      <c r="H132" s="5">
        <v>80.342316940615206</v>
      </c>
      <c r="I132" s="3">
        <f t="shared" si="18"/>
        <v>0.89807078131100582</v>
      </c>
      <c r="J132" s="4">
        <f t="shared" si="19"/>
        <v>0.85029032025450801</v>
      </c>
      <c r="K132" s="5">
        <f t="shared" si="20"/>
        <v>0.7863073223753918</v>
      </c>
    </row>
    <row r="133" spans="1:11">
      <c r="A133">
        <f t="shared" si="22"/>
        <v>124</v>
      </c>
      <c r="B133">
        <f t="shared" si="14"/>
        <v>0.375</v>
      </c>
      <c r="C133">
        <f t="shared" si="15"/>
        <v>0.31586876053505103</v>
      </c>
      <c r="D133">
        <f t="shared" si="16"/>
        <v>80.342316940615206</v>
      </c>
      <c r="E133">
        <f t="shared" si="17"/>
        <v>80.283185701150259</v>
      </c>
      <c r="F133" s="3">
        <v>95.500420515934849</v>
      </c>
      <c r="G133" s="4">
        <v>87.213197578966401</v>
      </c>
      <c r="H133" s="5">
        <v>80.283185701150259</v>
      </c>
      <c r="I133" s="3">
        <f t="shared" si="18"/>
        <v>0.8999158968130303</v>
      </c>
      <c r="J133" s="4">
        <f t="shared" si="19"/>
        <v>0.8524534947355733</v>
      </c>
      <c r="K133" s="5">
        <f t="shared" si="20"/>
        <v>0.78867257195398965</v>
      </c>
    </row>
    <row r="134" spans="1:11">
      <c r="A134">
        <f t="shared" si="22"/>
        <v>125</v>
      </c>
      <c r="B134">
        <f t="shared" si="14"/>
        <v>0.375</v>
      </c>
      <c r="C134">
        <f t="shared" si="15"/>
        <v>0.31658573275792967</v>
      </c>
      <c r="D134">
        <f t="shared" si="16"/>
        <v>80.283185701150259</v>
      </c>
      <c r="E134">
        <f t="shared" si="17"/>
        <v>80.224771433908188</v>
      </c>
      <c r="F134" s="3">
        <v>95.491362862509476</v>
      </c>
      <c r="G134" s="4">
        <v>87.181233164156168</v>
      </c>
      <c r="H134" s="5">
        <v>80.224771433908188</v>
      </c>
      <c r="I134" s="3">
        <f t="shared" si="18"/>
        <v>0.90172742749810486</v>
      </c>
      <c r="J134" s="4">
        <f t="shared" si="19"/>
        <v>0.85458445572292208</v>
      </c>
      <c r="K134" s="5">
        <f t="shared" si="20"/>
        <v>0.7910091426436725</v>
      </c>
    </row>
    <row r="135" spans="1:11">
      <c r="A135">
        <f t="shared" si="22"/>
        <v>126</v>
      </c>
      <c r="B135">
        <f t="shared" si="14"/>
        <v>0.375</v>
      </c>
      <c r="C135">
        <f t="shared" si="15"/>
        <v>0.31729263835360144</v>
      </c>
      <c r="D135">
        <f t="shared" si="16"/>
        <v>80.224771433908188</v>
      </c>
      <c r="E135">
        <f t="shared" si="17"/>
        <v>80.167064072261795</v>
      </c>
      <c r="F135" s="3">
        <v>95.482470043491773</v>
      </c>
      <c r="G135" s="4">
        <v>87.149744344234705</v>
      </c>
      <c r="H135" s="5">
        <v>80.167064072261795</v>
      </c>
      <c r="I135" s="3">
        <f t="shared" si="18"/>
        <v>0.90350599130164544</v>
      </c>
      <c r="J135" s="4">
        <f t="shared" si="19"/>
        <v>0.85668371038435298</v>
      </c>
      <c r="K135" s="5">
        <f t="shared" si="20"/>
        <v>0.79331743710952818</v>
      </c>
    </row>
    <row r="136" spans="1:11">
      <c r="A136">
        <f t="shared" si="22"/>
        <v>127</v>
      </c>
      <c r="B136">
        <f t="shared" si="14"/>
        <v>0.375</v>
      </c>
      <c r="C136">
        <f t="shared" si="15"/>
        <v>0.31798964905201033</v>
      </c>
      <c r="D136">
        <f t="shared" si="16"/>
        <v>80.167064072261795</v>
      </c>
      <c r="E136">
        <f t="shared" si="17"/>
        <v>80.110053721313804</v>
      </c>
      <c r="F136" s="3">
        <v>95.473739027240356</v>
      </c>
      <c r="G136" s="4">
        <v>87.118723643266307</v>
      </c>
      <c r="H136" s="5">
        <v>80.110053721313804</v>
      </c>
      <c r="I136" s="3">
        <f t="shared" si="18"/>
        <v>0.90525219455192885</v>
      </c>
      <c r="J136" s="4">
        <f t="shared" si="19"/>
        <v>0.85875175711557949</v>
      </c>
      <c r="K136" s="5">
        <f t="shared" si="20"/>
        <v>0.79559785114744785</v>
      </c>
    </row>
    <row r="137" spans="1:11">
      <c r="A137">
        <f t="shared" si="22"/>
        <v>128</v>
      </c>
      <c r="B137">
        <f t="shared" si="14"/>
        <v>0.375</v>
      </c>
      <c r="C137">
        <f t="shared" si="15"/>
        <v>0.31867693297991939</v>
      </c>
      <c r="D137">
        <f t="shared" si="16"/>
        <v>80.110053721313804</v>
      </c>
      <c r="E137">
        <f t="shared" si="17"/>
        <v>80.05373065429373</v>
      </c>
      <c r="F137" s="3">
        <v>95.465166839016845</v>
      </c>
      <c r="G137" s="4">
        <v>87.088163714285272</v>
      </c>
      <c r="H137" s="5">
        <v>80.05373065429373</v>
      </c>
      <c r="I137" s="3">
        <f t="shared" si="18"/>
        <v>0.90696663219663098</v>
      </c>
      <c r="J137" s="4">
        <f t="shared" si="19"/>
        <v>0.86078908571431512</v>
      </c>
      <c r="K137" s="5">
        <f t="shared" si="20"/>
        <v>0.79785077382825076</v>
      </c>
    </row>
    <row r="138" spans="1:11">
      <c r="A138">
        <f t="shared" si="22"/>
        <v>129</v>
      </c>
      <c r="B138">
        <f t="shared" si="14"/>
        <v>0.375</v>
      </c>
      <c r="C138">
        <f t="shared" si="15"/>
        <v>0.31935465475183306</v>
      </c>
      <c r="D138">
        <f t="shared" si="16"/>
        <v>80.05373065429373</v>
      </c>
      <c r="E138">
        <f t="shared" si="17"/>
        <v>79.998085309045564</v>
      </c>
      <c r="F138" s="3">
        <v>95.456750559876923</v>
      </c>
      <c r="G138" s="4">
        <v>87.058057336745748</v>
      </c>
      <c r="H138" s="5">
        <v>79.998085309045564</v>
      </c>
      <c r="I138" s="3">
        <f t="shared" si="18"/>
        <v>0.90864988802461544</v>
      </c>
      <c r="J138" s="4">
        <f t="shared" si="19"/>
        <v>0.86279617755028348</v>
      </c>
      <c r="K138" s="5">
        <f t="shared" si="20"/>
        <v>0.80007658763817746</v>
      </c>
    </row>
    <row r="139" spans="1:11">
      <c r="A139">
        <f t="shared" si="22"/>
        <v>130</v>
      </c>
      <c r="B139">
        <f t="shared" ref="B139:B202" si="23">$B$6*$D$3</f>
        <v>0.375</v>
      </c>
      <c r="C139">
        <f t="shared" si="15"/>
        <v>0.32002297555824494</v>
      </c>
      <c r="D139">
        <f t="shared" si="16"/>
        <v>79.998085309045564</v>
      </c>
      <c r="E139">
        <f t="shared" si="17"/>
        <v>79.943108284603809</v>
      </c>
      <c r="F139" s="3">
        <v>95.448487325584352</v>
      </c>
      <c r="G139" s="4">
        <v>87.028397414031048</v>
      </c>
      <c r="H139" s="5">
        <v>79.943108284603809</v>
      </c>
      <c r="I139" s="3">
        <f t="shared" si="18"/>
        <v>0.91030253488312951</v>
      </c>
      <c r="J139" s="4">
        <f t="shared" si="19"/>
        <v>0.86477350573126344</v>
      </c>
      <c r="K139" s="5">
        <f t="shared" si="20"/>
        <v>0.80227566861584765</v>
      </c>
    </row>
    <row r="140" spans="1:11">
      <c r="A140">
        <f t="shared" si="22"/>
        <v>131</v>
      </c>
      <c r="B140">
        <f t="shared" si="23"/>
        <v>0.375</v>
      </c>
      <c r="C140">
        <f t="shared" si="15"/>
        <v>0.32068205325129806</v>
      </c>
      <c r="D140">
        <f t="shared" si="16"/>
        <v>79.943108284603809</v>
      </c>
      <c r="E140">
        <f t="shared" si="17"/>
        <v>79.888790337855113</v>
      </c>
      <c r="F140" s="3">
        <v>95.440374325547594</v>
      </c>
      <c r="G140" s="4">
        <v>86.999176971020773</v>
      </c>
      <c r="H140" s="5">
        <v>79.888790337855113</v>
      </c>
      <c r="I140" s="3">
        <f t="shared" si="18"/>
        <v>0.9119251348904811</v>
      </c>
      <c r="J140" s="4">
        <f t="shared" si="19"/>
        <v>0.86672153526528173</v>
      </c>
      <c r="K140" s="5">
        <f t="shared" si="20"/>
        <v>0.80444838648579553</v>
      </c>
    </row>
    <row r="141" spans="1:11">
      <c r="A141">
        <f t="shared" si="22"/>
        <v>132</v>
      </c>
      <c r="B141">
        <f t="shared" si="23"/>
        <v>0.375</v>
      </c>
      <c r="C141">
        <f t="shared" si="15"/>
        <v>0.32133204242794788</v>
      </c>
      <c r="D141">
        <f t="shared" si="16"/>
        <v>79.888790337855113</v>
      </c>
      <c r="E141">
        <f t="shared" si="17"/>
        <v>79.835122380283067</v>
      </c>
      <c r="F141" s="3">
        <v>95.432408801778422</v>
      </c>
      <c r="G141" s="4">
        <v>86.970389151714201</v>
      </c>
      <c r="H141" s="5">
        <v>79.835122380283067</v>
      </c>
      <c r="I141" s="3">
        <f t="shared" si="18"/>
        <v>0.91351823964431556</v>
      </c>
      <c r="J141" s="4">
        <f t="shared" si="19"/>
        <v>0.86864072321905328</v>
      </c>
      <c r="K141" s="5">
        <f t="shared" si="20"/>
        <v>0.80659510478867735</v>
      </c>
    </row>
    <row r="142" spans="1:11">
      <c r="A142">
        <f t="shared" si="22"/>
        <v>133</v>
      </c>
      <c r="B142">
        <f t="shared" si="23"/>
        <v>0.375</v>
      </c>
      <c r="C142">
        <f t="shared" si="15"/>
        <v>0.3219730945107066</v>
      </c>
      <c r="D142">
        <f t="shared" si="16"/>
        <v>79.835122380283067</v>
      </c>
      <c r="E142">
        <f t="shared" si="17"/>
        <v>79.782095474793778</v>
      </c>
      <c r="F142" s="3">
        <v>95.424588047872035</v>
      </c>
      <c r="G142" s="4">
        <v>86.942027216908372</v>
      </c>
      <c r="H142" s="5">
        <v>79.782095474793778</v>
      </c>
      <c r="I142" s="3">
        <f t="shared" si="18"/>
        <v>0.91508239042559292</v>
      </c>
      <c r="J142" s="4">
        <f t="shared" si="19"/>
        <v>0.87053151887277525</v>
      </c>
      <c r="K142" s="5">
        <f t="shared" si="20"/>
        <v>0.80871618100824894</v>
      </c>
    </row>
    <row r="143" spans="1:11">
      <c r="A143">
        <f t="shared" si="22"/>
        <v>134</v>
      </c>
      <c r="B143">
        <f t="shared" si="23"/>
        <v>0.375</v>
      </c>
      <c r="C143">
        <f t="shared" si="15"/>
        <v>0.3226053578260536</v>
      </c>
      <c r="D143">
        <f t="shared" si="16"/>
        <v>79.782095474793778</v>
      </c>
      <c r="E143">
        <f t="shared" si="17"/>
        <v>79.729700832619827</v>
      </c>
      <c r="F143" s="3">
        <v>95.416909408008266</v>
      </c>
      <c r="G143" s="4">
        <v>86.914084541929412</v>
      </c>
      <c r="H143" s="5">
        <v>79.729700832619827</v>
      </c>
      <c r="I143" s="3">
        <f t="shared" si="18"/>
        <v>0.91661811839834684</v>
      </c>
      <c r="J143" s="4">
        <f t="shared" si="19"/>
        <v>0.87239436387137248</v>
      </c>
      <c r="K143" s="5">
        <f t="shared" si="20"/>
        <v>0.81081196669520694</v>
      </c>
    </row>
    <row r="144" spans="1:11">
      <c r="A144">
        <f t="shared" si="22"/>
        <v>135</v>
      </c>
      <c r="B144">
        <f t="shared" si="23"/>
        <v>0.375</v>
      </c>
      <c r="C144">
        <f t="shared" si="15"/>
        <v>0.32322897768058473</v>
      </c>
      <c r="D144">
        <f t="shared" si="16"/>
        <v>79.729700832619827</v>
      </c>
      <c r="E144">
        <f t="shared" si="17"/>
        <v>79.677929810300412</v>
      </c>
      <c r="F144" s="3">
        <v>95.409370275973217</v>
      </c>
      <c r="G144" s="4">
        <v>86.886554614415672</v>
      </c>
      <c r="H144" s="5">
        <v>79.677929810300412</v>
      </c>
      <c r="I144" s="3">
        <f t="shared" si="18"/>
        <v>0.9181259448053567</v>
      </c>
      <c r="J144" s="4">
        <f t="shared" si="19"/>
        <v>0.87422969237228854</v>
      </c>
      <c r="K144" s="5">
        <f t="shared" si="20"/>
        <v>0.81288280758798348</v>
      </c>
    </row>
    <row r="145" spans="1:11">
      <c r="A145">
        <f t="shared" si="22"/>
        <v>136</v>
      </c>
      <c r="B145">
        <f t="shared" si="23"/>
        <v>0.375</v>
      </c>
      <c r="C145">
        <f t="shared" si="15"/>
        <v>0.32384409643497652</v>
      </c>
      <c r="D145">
        <f t="shared" si="16"/>
        <v>79.677929810300412</v>
      </c>
      <c r="E145">
        <f t="shared" si="17"/>
        <v>79.626773906735394</v>
      </c>
      <c r="F145" s="3">
        <v>95.401968094201123</v>
      </c>
      <c r="G145" s="4">
        <v>86.859431032151221</v>
      </c>
      <c r="H145" s="5">
        <v>79.626773906735394</v>
      </c>
      <c r="I145" s="3">
        <f t="shared" si="18"/>
        <v>0.91960638115977533</v>
      </c>
      <c r="J145" s="4">
        <f t="shared" si="19"/>
        <v>0.87603793118991857</v>
      </c>
      <c r="K145" s="5">
        <f t="shared" si="20"/>
        <v>0.81492904373058428</v>
      </c>
    </row>
    <row r="146" spans="1:11">
      <c r="A146">
        <f t="shared" si="22"/>
        <v>137</v>
      </c>
      <c r="B146">
        <f t="shared" si="23"/>
        <v>0.375</v>
      </c>
      <c r="C146">
        <f t="shared" si="15"/>
        <v>0.32445085357583658</v>
      </c>
      <c r="D146">
        <f t="shared" si="16"/>
        <v>79.626773906735394</v>
      </c>
      <c r="E146">
        <f t="shared" si="17"/>
        <v>79.576224760311234</v>
      </c>
      <c r="F146" s="3">
        <v>95.394700352835756</v>
      </c>
      <c r="G146" s="4">
        <v>86.832707500948445</v>
      </c>
      <c r="H146" s="5">
        <v>79.576224760311234</v>
      </c>
      <c r="I146" s="3">
        <f t="shared" si="18"/>
        <v>0.92105992943284887</v>
      </c>
      <c r="J146" s="4">
        <f t="shared" si="19"/>
        <v>0.87781949993677033</v>
      </c>
      <c r="K146" s="5">
        <f t="shared" si="20"/>
        <v>0.81695100958755063</v>
      </c>
    </row>
    <row r="147" spans="1:11">
      <c r="A147">
        <f t="shared" si="22"/>
        <v>138</v>
      </c>
      <c r="B147">
        <f t="shared" si="23"/>
        <v>0.375</v>
      </c>
      <c r="C147">
        <f t="shared" si="15"/>
        <v>0.32504938578551057</v>
      </c>
      <c r="D147">
        <f t="shared" si="16"/>
        <v>79.576224760311234</v>
      </c>
      <c r="E147">
        <f t="shared" si="17"/>
        <v>79.526274146096739</v>
      </c>
      <c r="F147" s="3">
        <v>95.387564588811003</v>
      </c>
      <c r="G147" s="4">
        <v>86.806377832578363</v>
      </c>
      <c r="H147" s="5">
        <v>79.526274146096739</v>
      </c>
      <c r="I147" s="3">
        <f t="shared" si="18"/>
        <v>0.92248708223779941</v>
      </c>
      <c r="J147" s="4">
        <f t="shared" si="19"/>
        <v>0.87957481116144243</v>
      </c>
      <c r="K147" s="5">
        <f t="shared" si="20"/>
        <v>0.81894903415613041</v>
      </c>
    </row>
    <row r="148" spans="1:11">
      <c r="A148">
        <f t="shared" si="22"/>
        <v>139</v>
      </c>
      <c r="B148">
        <f t="shared" si="23"/>
        <v>0.375</v>
      </c>
      <c r="C148">
        <f t="shared" si="15"/>
        <v>0.32563982700990779</v>
      </c>
      <c r="D148">
        <f t="shared" si="16"/>
        <v>79.526274146096739</v>
      </c>
      <c r="E148">
        <f t="shared" si="17"/>
        <v>79.476913973106647</v>
      </c>
      <c r="F148" s="3">
        <v>95.380558384950305</v>
      </c>
      <c r="G148" s="4">
        <v>86.780435942747459</v>
      </c>
      <c r="H148" s="5">
        <v>79.476913973106647</v>
      </c>
      <c r="I148" s="3">
        <f t="shared" si="18"/>
        <v>0.92388832300993895</v>
      </c>
      <c r="J148" s="4">
        <f t="shared" si="19"/>
        <v>0.88130427048350268</v>
      </c>
      <c r="K148" s="5">
        <f t="shared" si="20"/>
        <v>0.82092344107573412</v>
      </c>
    </row>
    <row r="149" spans="1:11">
      <c r="A149">
        <f t="shared" si="22"/>
        <v>140</v>
      </c>
      <c r="B149">
        <f t="shared" si="23"/>
        <v>0.375</v>
      </c>
      <c r="C149">
        <f t="shared" si="15"/>
        <v>0.32622230852441403</v>
      </c>
      <c r="D149">
        <f t="shared" si="16"/>
        <v>79.476913973106647</v>
      </c>
      <c r="E149">
        <f t="shared" si="17"/>
        <v>79.428136281631055</v>
      </c>
      <c r="F149" s="3">
        <v>95.373679369084329</v>
      </c>
      <c r="G149" s="4">
        <v>86.754875849119756</v>
      </c>
      <c r="H149" s="5">
        <v>79.428136281631055</v>
      </c>
      <c r="I149" s="3">
        <f t="shared" si="18"/>
        <v>0.92526412618313425</v>
      </c>
      <c r="J149" s="4">
        <f t="shared" si="19"/>
        <v>0.88300827672534965</v>
      </c>
      <c r="K149" s="5">
        <f t="shared" si="20"/>
        <v>0.82287454873475785</v>
      </c>
    </row>
    <row r="150" spans="1:11">
      <c r="A150">
        <f t="shared" si="22"/>
        <v>141</v>
      </c>
      <c r="B150">
        <f t="shared" si="23"/>
        <v>0.375</v>
      </c>
      <c r="C150">
        <f t="shared" si="15"/>
        <v>0.32679695899794997</v>
      </c>
      <c r="D150">
        <f t="shared" si="16"/>
        <v>79.428136281631055</v>
      </c>
      <c r="E150">
        <f t="shared" si="17"/>
        <v>79.379933240629001</v>
      </c>
      <c r="F150" s="3">
        <v>95.366925213186633</v>
      </c>
      <c r="G150" s="4">
        <v>86.729691669382916</v>
      </c>
      <c r="H150" s="5">
        <v>79.379933240629001</v>
      </c>
      <c r="I150" s="3">
        <f t="shared" si="18"/>
        <v>0.92661495736267341</v>
      </c>
      <c r="J150" s="4">
        <f t="shared" si="19"/>
        <v>0.88468722204113892</v>
      </c>
      <c r="K150" s="5">
        <f t="shared" si="20"/>
        <v>0.82480267037484001</v>
      </c>
    </row>
    <row r="151" spans="1:11">
      <c r="A151">
        <f t="shared" si="22"/>
        <v>142</v>
      </c>
      <c r="B151">
        <f t="shared" si="23"/>
        <v>0.375</v>
      </c>
      <c r="C151">
        <f t="shared" si="15"/>
        <v>0.32736390455523667</v>
      </c>
      <c r="D151">
        <f t="shared" si="16"/>
        <v>79.379933240629001</v>
      </c>
      <c r="E151">
        <f t="shared" si="17"/>
        <v>79.332297145184242</v>
      </c>
      <c r="F151" s="3">
        <v>95.360293632526862</v>
      </c>
      <c r="G151" s="4">
        <v>86.704877619357333</v>
      </c>
      <c r="H151" s="5">
        <v>79.332297145184242</v>
      </c>
      <c r="I151" s="3">
        <f t="shared" si="18"/>
        <v>0.92794127349462774</v>
      </c>
      <c r="J151" s="4">
        <f t="shared" si="19"/>
        <v>0.8863414920428444</v>
      </c>
      <c r="K151" s="5">
        <f t="shared" si="20"/>
        <v>0.82670811419263035</v>
      </c>
    </row>
    <row r="152" spans="1:11">
      <c r="A152">
        <f t="shared" si="22"/>
        <v>143</v>
      </c>
      <c r="B152">
        <f t="shared" si="23"/>
        <v>0.375</v>
      </c>
      <c r="C152">
        <f t="shared" si="15"/>
        <v>0.32792326883732331</v>
      </c>
      <c r="D152">
        <f t="shared" si="16"/>
        <v>79.332297145184242</v>
      </c>
      <c r="E152">
        <f t="shared" si="17"/>
        <v>79.285220414021566</v>
      </c>
      <c r="F152" s="3">
        <v>95.353782384841054</v>
      </c>
      <c r="G152" s="4">
        <v>86.680428011146944</v>
      </c>
      <c r="H152" s="5">
        <v>79.285220414021566</v>
      </c>
      <c r="I152" s="3">
        <f t="shared" si="18"/>
        <v>0.92924352303178925</v>
      </c>
      <c r="J152" s="4">
        <f t="shared" si="19"/>
        <v>0.88797146592353704</v>
      </c>
      <c r="K152" s="5">
        <f t="shared" si="20"/>
        <v>0.8285911834391374</v>
      </c>
    </row>
    <row r="153" spans="1:11">
      <c r="A153">
        <f t="shared" si="22"/>
        <v>144</v>
      </c>
      <c r="B153">
        <f t="shared" si="23"/>
        <v>0.375</v>
      </c>
      <c r="C153">
        <f t="shared" si="15"/>
        <v>0.328475173060435</v>
      </c>
      <c r="D153">
        <f t="shared" si="16"/>
        <v>79.285220414021566</v>
      </c>
      <c r="E153">
        <f t="shared" si="17"/>
        <v>79.238695587082006</v>
      </c>
      <c r="F153" s="3">
        <v>95.347389269518757</v>
      </c>
      <c r="G153" s="4">
        <v>86.656337251330768</v>
      </c>
      <c r="H153" s="5">
        <v>79.238695587082006</v>
      </c>
      <c r="I153" s="3">
        <f t="shared" si="18"/>
        <v>0.9305221460962485</v>
      </c>
      <c r="J153" s="4">
        <f t="shared" si="19"/>
        <v>0.88957751657794881</v>
      </c>
      <c r="K153" s="5">
        <f t="shared" si="20"/>
        <v>0.83045217651671976</v>
      </c>
    </row>
    <row r="154" spans="1:11">
      <c r="A154">
        <f t="shared" si="22"/>
        <v>145</v>
      </c>
      <c r="B154">
        <f t="shared" si="23"/>
        <v>0.375</v>
      </c>
      <c r="C154">
        <f t="shared" si="15"/>
        <v>0.32901973607319024</v>
      </c>
      <c r="D154">
        <f t="shared" si="16"/>
        <v>79.238695587082006</v>
      </c>
      <c r="E154">
        <f t="shared" si="17"/>
        <v>79.192715323155198</v>
      </c>
      <c r="F154" s="3">
        <v>95.341112126806507</v>
      </c>
      <c r="G154" s="4">
        <v>86.632599839194114</v>
      </c>
      <c r="H154" s="5">
        <v>79.192715323155198</v>
      </c>
      <c r="I154" s="3">
        <f t="shared" si="18"/>
        <v>0.93177757463869848</v>
      </c>
      <c r="J154" s="4">
        <f t="shared" si="19"/>
        <v>0.89116001072039241</v>
      </c>
      <c r="K154" s="5">
        <f t="shared" si="20"/>
        <v>0.83229138707379202</v>
      </c>
    </row>
    <row r="155" spans="1:11">
      <c r="A155">
        <f t="shared" si="22"/>
        <v>146</v>
      </c>
      <c r="B155">
        <f t="shared" si="23"/>
        <v>0.375</v>
      </c>
      <c r="C155">
        <f t="shared" si="15"/>
        <v>0.32955707441224402</v>
      </c>
      <c r="D155">
        <f t="shared" si="16"/>
        <v>79.192715323155198</v>
      </c>
      <c r="E155">
        <f t="shared" si="17"/>
        <v>79.147272397567448</v>
      </c>
      <c r="F155" s="3">
        <v>95.334948837027383</v>
      </c>
      <c r="G155" s="4">
        <v>86.609210364998418</v>
      </c>
      <c r="H155" s="5">
        <v>79.147272397567448</v>
      </c>
      <c r="I155" s="3">
        <f t="shared" si="18"/>
        <v>0.93301023259452331</v>
      </c>
      <c r="J155" s="4">
        <f t="shared" si="19"/>
        <v>0.89271930900010543</v>
      </c>
      <c r="K155" s="5">
        <f t="shared" si="20"/>
        <v>0.8341091040973021</v>
      </c>
    </row>
    <row r="156" spans="1:11">
      <c r="A156">
        <f t="shared" si="22"/>
        <v>147</v>
      </c>
      <c r="B156">
        <f t="shared" si="23"/>
        <v>0.375</v>
      </c>
      <c r="C156">
        <f t="shared" si="15"/>
        <v>0.33008730235640055</v>
      </c>
      <c r="D156">
        <f t="shared" si="16"/>
        <v>79.147272397567448</v>
      </c>
      <c r="E156">
        <f t="shared" si="17"/>
        <v>79.102359699923852</v>
      </c>
      <c r="F156" s="3">
        <v>95.328897319816207</v>
      </c>
      <c r="G156" s="4">
        <v>86.586163508288678</v>
      </c>
      <c r="H156" s="5">
        <v>79.102359699923852</v>
      </c>
      <c r="I156" s="3">
        <f t="shared" si="18"/>
        <v>0.93422053603675859</v>
      </c>
      <c r="J156" s="4">
        <f t="shared" si="19"/>
        <v>0.89425576611408819</v>
      </c>
      <c r="K156" s="5">
        <f t="shared" si="20"/>
        <v>0.83590561200304592</v>
      </c>
    </row>
    <row r="157" spans="1:11">
      <c r="A157">
        <f t="shared" si="22"/>
        <v>148</v>
      </c>
      <c r="B157">
        <f t="shared" si="23"/>
        <v>0.375</v>
      </c>
      <c r="C157">
        <f t="shared" ref="C157:C209" si="24">$B$4*D157*(1-(D157/$B$3))</f>
        <v>0.33061053197924961</v>
      </c>
      <c r="D157">
        <f t="shared" ref="D157:D209" si="25">E156</f>
        <v>79.102359699923852</v>
      </c>
      <c r="E157">
        <f t="shared" ref="E157:E209" si="26">D157+C157-B157</f>
        <v>79.057970231903099</v>
      </c>
      <c r="F157" s="3">
        <v>95.32295553337012</v>
      </c>
      <c r="G157" s="4">
        <v>86.56345403623763</v>
      </c>
      <c r="H157" s="5">
        <v>79.057970231903099</v>
      </c>
      <c r="I157" s="3">
        <f t="shared" ref="I157:I209" si="27">($B$3-F157)/(0.05*$B$3)</f>
        <v>0.93540889332597599</v>
      </c>
      <c r="J157" s="4">
        <f t="shared" ref="J157:J209" si="28">($B$3-G157)/(0.15*$B$3)</f>
        <v>0.89576973091749135</v>
      </c>
      <c r="K157" s="5">
        <f t="shared" ref="K157:K209" si="29">($B$3-H157)/(0.25*$B$3)</f>
        <v>0.83768119072387603</v>
      </c>
    </row>
    <row r="158" spans="1:11">
      <c r="A158">
        <f t="shared" si="22"/>
        <v>149</v>
      </c>
      <c r="B158">
        <f t="shared" si="23"/>
        <v>0.375</v>
      </c>
      <c r="C158">
        <f t="shared" si="24"/>
        <v>0.33112687320036671</v>
      </c>
      <c r="D158">
        <f t="shared" si="25"/>
        <v>79.057970231903099</v>
      </c>
      <c r="E158">
        <f t="shared" si="26"/>
        <v>79.01409710510346</v>
      </c>
      <c r="F158" s="3">
        <v>95.317121473714153</v>
      </c>
      <c r="G158" s="4">
        <v>86.541076802025628</v>
      </c>
      <c r="H158" s="5">
        <v>79.01409710510346</v>
      </c>
      <c r="I158" s="3">
        <f t="shared" si="27"/>
        <v>0.93657570525716949</v>
      </c>
      <c r="J158" s="4">
        <f t="shared" si="28"/>
        <v>0.89726154653162482</v>
      </c>
      <c r="K158" s="5">
        <f t="shared" si="29"/>
        <v>0.83943611579586164</v>
      </c>
    </row>
    <row r="159" spans="1:11">
      <c r="A159">
        <f t="shared" si="22"/>
        <v>150</v>
      </c>
      <c r="B159">
        <f t="shared" si="23"/>
        <v>0.375</v>
      </c>
      <c r="C159">
        <f t="shared" si="24"/>
        <v>0.33163643383512537</v>
      </c>
      <c r="D159">
        <f t="shared" si="25"/>
        <v>79.01409710510346</v>
      </c>
      <c r="E159">
        <f t="shared" si="26"/>
        <v>78.970733538938589</v>
      </c>
      <c r="F159" s="3">
        <v>95.311393173981486</v>
      </c>
      <c r="G159" s="4">
        <v>86.519026743255324</v>
      </c>
      <c r="H159" s="5">
        <v>78.970733538938589</v>
      </c>
      <c r="I159" s="3">
        <f t="shared" si="27"/>
        <v>0.93772136520370286</v>
      </c>
      <c r="J159" s="4">
        <f t="shared" si="28"/>
        <v>0.89873155044964503</v>
      </c>
      <c r="K159" s="5">
        <f t="shared" si="29"/>
        <v>0.84117065844245642</v>
      </c>
    </row>
    <row r="160" spans="1:11">
      <c r="A160">
        <f t="shared" si="22"/>
        <v>151</v>
      </c>
      <c r="B160">
        <f t="shared" si="23"/>
        <v>0.375</v>
      </c>
      <c r="C160">
        <f t="shared" si="24"/>
        <v>0.33213931964316379</v>
      </c>
      <c r="D160">
        <f t="shared" si="25"/>
        <v>78.970733538938589</v>
      </c>
      <c r="E160">
        <f t="shared" si="26"/>
        <v>78.92787285858175</v>
      </c>
      <c r="F160" s="3">
        <v>95.305768703708054</v>
      </c>
      <c r="G160" s="4">
        <v>86.497298880400407</v>
      </c>
      <c r="H160" s="5">
        <v>78.92787285858175</v>
      </c>
      <c r="I160" s="3">
        <f t="shared" si="27"/>
        <v>0.93884625925838916</v>
      </c>
      <c r="J160" s="4">
        <f t="shared" si="28"/>
        <v>0.90018007463997285</v>
      </c>
      <c r="K160" s="5">
        <f t="shared" si="29"/>
        <v>0.84288508565673004</v>
      </c>
    </row>
    <row r="161" spans="1:11">
      <c r="A161">
        <f t="shared" si="22"/>
        <v>152</v>
      </c>
      <c r="B161">
        <f t="shared" si="23"/>
        <v>0.375</v>
      </c>
      <c r="C161">
        <f t="shared" si="24"/>
        <v>0.33263563437554589</v>
      </c>
      <c r="D161">
        <f t="shared" si="25"/>
        <v>78.92787285858175</v>
      </c>
      <c r="E161">
        <f t="shared" si="26"/>
        <v>78.8855084929573</v>
      </c>
      <c r="F161" s="3">
        <v>95.300246168141271</v>
      </c>
      <c r="G161" s="4">
        <v>86.475888315287364</v>
      </c>
      <c r="H161" s="5">
        <v>78.8855084929573</v>
      </c>
      <c r="I161" s="3">
        <f t="shared" si="27"/>
        <v>0.93995076637174579</v>
      </c>
      <c r="J161" s="4">
        <f t="shared" si="28"/>
        <v>0.90160744564750905</v>
      </c>
      <c r="K161" s="5">
        <f t="shared" si="29"/>
        <v>0.84457966028170806</v>
      </c>
    </row>
    <row r="162" spans="1:11">
      <c r="A162">
        <f t="shared" si="22"/>
        <v>153</v>
      </c>
      <c r="B162">
        <f t="shared" si="23"/>
        <v>0.375</v>
      </c>
      <c r="C162">
        <f t="shared" si="24"/>
        <v>0.33312547982065832</v>
      </c>
      <c r="D162">
        <f t="shared" si="25"/>
        <v>78.8855084929573</v>
      </c>
      <c r="E162">
        <f t="shared" si="26"/>
        <v>78.843633972777951</v>
      </c>
      <c r="F162" s="3">
        <v>95.294823707562429</v>
      </c>
      <c r="G162" s="4">
        <v>86.4547902296095</v>
      </c>
      <c r="H162" s="5">
        <v>78.843633972777951</v>
      </c>
      <c r="I162" s="3">
        <f t="shared" si="27"/>
        <v>0.94103525848751413</v>
      </c>
      <c r="J162" s="4">
        <f t="shared" si="28"/>
        <v>0.9030139846927</v>
      </c>
      <c r="K162" s="5">
        <f t="shared" si="29"/>
        <v>0.84625464108888193</v>
      </c>
    </row>
    <row r="163" spans="1:11">
      <c r="A163">
        <f t="shared" si="22"/>
        <v>154</v>
      </c>
      <c r="B163">
        <f t="shared" si="23"/>
        <v>0.375</v>
      </c>
      <c r="C163">
        <f t="shared" si="24"/>
        <v>0.33360895584888195</v>
      </c>
      <c r="D163">
        <f t="shared" si="25"/>
        <v>78.843633972777951</v>
      </c>
      <c r="E163">
        <f t="shared" si="26"/>
        <v>78.802242928626839</v>
      </c>
      <c r="F163" s="3">
        <v>95.289499496622597</v>
      </c>
      <c r="G163" s="4">
        <v>86.433999883472538</v>
      </c>
      <c r="H163" s="5">
        <v>78.802242928626839</v>
      </c>
      <c r="I163" s="3">
        <f t="shared" si="27"/>
        <v>0.94210010067548067</v>
      </c>
      <c r="J163" s="4">
        <f t="shared" si="28"/>
        <v>0.90440000776849749</v>
      </c>
      <c r="K163" s="5">
        <f t="shared" si="29"/>
        <v>0.84791028285492642</v>
      </c>
    </row>
    <row r="164" spans="1:11">
      <c r="A164">
        <f t="shared" si="22"/>
        <v>155</v>
      </c>
      <c r="B164">
        <f t="shared" si="23"/>
        <v>0.375</v>
      </c>
      <c r="C164">
        <f t="shared" si="24"/>
        <v>0.33408616045607303</v>
      </c>
      <c r="D164">
        <f t="shared" si="25"/>
        <v>78.802242928626839</v>
      </c>
      <c r="E164">
        <f t="shared" si="26"/>
        <v>78.761329089082906</v>
      </c>
      <c r="F164" s="3">
        <v>95.284271743691676</v>
      </c>
      <c r="G164" s="4">
        <v>86.413512613970767</v>
      </c>
      <c r="H164" s="5">
        <v>78.761329089082906</v>
      </c>
      <c r="I164" s="3">
        <f t="shared" si="27"/>
        <v>0.94314565126166483</v>
      </c>
      <c r="J164" s="4">
        <f t="shared" si="28"/>
        <v>0.90576582573528219</v>
      </c>
      <c r="K164" s="5">
        <f t="shared" si="29"/>
        <v>0.84954683643668372</v>
      </c>
    </row>
    <row r="165" spans="1:11">
      <c r="A165">
        <f t="shared" si="22"/>
        <v>156</v>
      </c>
      <c r="B165">
        <f t="shared" si="23"/>
        <v>0.375</v>
      </c>
      <c r="C165">
        <f t="shared" si="24"/>
        <v>0.33455718980589466</v>
      </c>
      <c r="D165">
        <f t="shared" si="25"/>
        <v>78.761329089082906</v>
      </c>
      <c r="E165">
        <f t="shared" si="26"/>
        <v>78.720886278888798</v>
      </c>
      <c r="F165" s="3">
        <v>95.279138690220378</v>
      </c>
      <c r="G165" s="4">
        <v>86.393323833793204</v>
      </c>
      <c r="H165" s="5">
        <v>78.720886278888798</v>
      </c>
      <c r="I165" s="3">
        <f t="shared" si="27"/>
        <v>0.9441722619559243</v>
      </c>
      <c r="J165" s="4">
        <f t="shared" si="28"/>
        <v>0.90711174441378639</v>
      </c>
      <c r="K165" s="5">
        <f t="shared" si="29"/>
        <v>0.85116454884444803</v>
      </c>
    </row>
    <row r="166" spans="1:11">
      <c r="A166">
        <f t="shared" si="22"/>
        <v>157</v>
      </c>
      <c r="B166">
        <f t="shared" si="23"/>
        <v>0.375</v>
      </c>
      <c r="C166">
        <f t="shared" si="24"/>
        <v>0.33502213827102739</v>
      </c>
      <c r="D166">
        <f t="shared" si="25"/>
        <v>78.720886278888798</v>
      </c>
      <c r="E166">
        <f t="shared" si="26"/>
        <v>78.680908417159827</v>
      </c>
      <c r="F166" s="3">
        <v>95.274098610114734</v>
      </c>
      <c r="G166" s="4">
        <v>86.37342902985894</v>
      </c>
      <c r="H166" s="5">
        <v>78.680908417159827</v>
      </c>
      <c r="I166" s="3">
        <f t="shared" si="27"/>
        <v>0.94518027797705317</v>
      </c>
      <c r="J166" s="4">
        <f t="shared" si="28"/>
        <v>0.90843806467607069</v>
      </c>
      <c r="K166" s="5">
        <f t="shared" si="29"/>
        <v>0.85276366331360687</v>
      </c>
    </row>
    <row r="167" spans="1:11">
      <c r="A167">
        <f t="shared" si="22"/>
        <v>158</v>
      </c>
      <c r="B167">
        <f t="shared" si="23"/>
        <v>0.375</v>
      </c>
      <c r="C167">
        <f t="shared" si="24"/>
        <v>0.33548109847329821</v>
      </c>
      <c r="D167">
        <f t="shared" si="25"/>
        <v>78.680908417159827</v>
      </c>
      <c r="E167">
        <f t="shared" si="26"/>
        <v>78.641389515633122</v>
      </c>
      <c r="F167" s="3">
        <v>95.26914980912305</v>
      </c>
      <c r="G167" s="4">
        <v>86.353823761980905</v>
      </c>
      <c r="H167" s="5">
        <v>78.641389515633122</v>
      </c>
      <c r="I167" s="3">
        <f t="shared" si="27"/>
        <v>0.94617003817539003</v>
      </c>
      <c r="J167" s="4">
        <f t="shared" si="28"/>
        <v>0.90974508253460629</v>
      </c>
      <c r="K167" s="5">
        <f t="shared" si="29"/>
        <v>0.85434441937467509</v>
      </c>
    </row>
    <row r="168" spans="1:11">
      <c r="A168">
        <f t="shared" si="22"/>
        <v>159</v>
      </c>
      <c r="B168">
        <f t="shared" si="23"/>
        <v>0.375</v>
      </c>
      <c r="C168">
        <f t="shared" si="24"/>
        <v>0.33593416132275622</v>
      </c>
      <c r="D168">
        <f t="shared" si="25"/>
        <v>78.641389515633122</v>
      </c>
      <c r="E168">
        <f t="shared" si="26"/>
        <v>78.602323676955876</v>
      </c>
      <c r="F168" s="3">
        <v>95.264290624234889</v>
      </c>
      <c r="G168" s="4">
        <v>86.334503661557477</v>
      </c>
      <c r="H168" s="5">
        <v>78.602323676955876</v>
      </c>
      <c r="I168" s="3">
        <f t="shared" si="27"/>
        <v>0.94714187515302228</v>
      </c>
      <c r="J168" s="4">
        <f t="shared" si="28"/>
        <v>0.91103308922950155</v>
      </c>
      <c r="K168" s="5">
        <f t="shared" si="29"/>
        <v>0.85590705292176494</v>
      </c>
    </row>
    <row r="169" spans="1:11">
      <c r="A169">
        <f t="shared" si="22"/>
        <v>160</v>
      </c>
      <c r="B169">
        <f t="shared" si="23"/>
        <v>0.375</v>
      </c>
      <c r="C169">
        <f t="shared" si="24"/>
        <v>0.33638141605572985</v>
      </c>
      <c r="D169">
        <f t="shared" si="25"/>
        <v>78.602323676955876</v>
      </c>
      <c r="E169">
        <f t="shared" si="26"/>
        <v>78.563705093011606</v>
      </c>
      <c r="F169" s="3">
        <v>95.259519423091845</v>
      </c>
      <c r="G169" s="4">
        <v>86.315464430291129</v>
      </c>
      <c r="H169" s="5">
        <v>78.563705093011606</v>
      </c>
      <c r="I169" s="3">
        <f t="shared" si="27"/>
        <v>0.94809611538163097</v>
      </c>
      <c r="J169" s="4">
        <f t="shared" si="28"/>
        <v>0.91230237131392466</v>
      </c>
      <c r="K169" s="5">
        <f t="shared" si="29"/>
        <v>0.85745179627953572</v>
      </c>
    </row>
    <row r="170" spans="1:11">
      <c r="A170">
        <f t="shared" si="22"/>
        <v>161</v>
      </c>
      <c r="B170">
        <f t="shared" si="23"/>
        <v>0.375</v>
      </c>
      <c r="C170">
        <f t="shared" si="24"/>
        <v>0.33682295027189257</v>
      </c>
      <c r="D170">
        <f t="shared" si="25"/>
        <v>78.563705093011606</v>
      </c>
      <c r="E170">
        <f t="shared" si="26"/>
        <v>78.525528043283501</v>
      </c>
      <c r="F170" s="3">
        <v>95.254834603410004</v>
      </c>
      <c r="G170" s="4">
        <v>86.296701838933586</v>
      </c>
      <c r="H170" s="5">
        <v>78.525528043283501</v>
      </c>
      <c r="I170" s="3">
        <f t="shared" si="27"/>
        <v>0.9490330793179993</v>
      </c>
      <c r="J170" s="4">
        <f t="shared" si="28"/>
        <v>0.91355321073776097</v>
      </c>
      <c r="K170" s="5">
        <f t="shared" si="29"/>
        <v>0.85897887826865993</v>
      </c>
    </row>
    <row r="171" spans="1:11">
      <c r="A171">
        <f t="shared" si="22"/>
        <v>162</v>
      </c>
      <c r="B171">
        <f t="shared" si="23"/>
        <v>0.375</v>
      </c>
      <c r="C171">
        <f t="shared" si="24"/>
        <v>0.33725884997036931</v>
      </c>
      <c r="D171">
        <f t="shared" si="25"/>
        <v>78.525528043283501</v>
      </c>
      <c r="E171">
        <f t="shared" si="26"/>
        <v>78.487786893253869</v>
      </c>
      <c r="F171" s="3">
        <v>95.250234592413605</v>
      </c>
      <c r="G171" s="4">
        <v>86.278211726056696</v>
      </c>
      <c r="H171" s="5">
        <v>78.487786893253869</v>
      </c>
      <c r="I171" s="3">
        <f t="shared" si="27"/>
        <v>0.94995308151727897</v>
      </c>
      <c r="J171" s="4">
        <f t="shared" si="28"/>
        <v>0.91478588492955359</v>
      </c>
      <c r="K171" s="5">
        <f t="shared" si="29"/>
        <v>0.86048852426984523</v>
      </c>
    </row>
    <row r="172" spans="1:11">
      <c r="A172" s="1">
        <f t="shared" si="22"/>
        <v>163</v>
      </c>
      <c r="B172">
        <f t="shared" si="23"/>
        <v>0.375</v>
      </c>
      <c r="C172">
        <f t="shared" si="24"/>
        <v>0.33768919958491073</v>
      </c>
      <c r="D172">
        <f t="shared" si="25"/>
        <v>78.487786893253869</v>
      </c>
      <c r="E172">
        <f t="shared" si="26"/>
        <v>78.450476092838784</v>
      </c>
      <c r="F172" s="3">
        <v>95.245717846279916</v>
      </c>
      <c r="G172" s="4">
        <v>86.259989996848574</v>
      </c>
      <c r="H172" s="5">
        <v>78.450476092838784</v>
      </c>
      <c r="I172" s="3">
        <f t="shared" si="27"/>
        <v>0.95085643074401671</v>
      </c>
      <c r="J172" s="4">
        <f t="shared" si="28"/>
        <v>0.91600066687676174</v>
      </c>
      <c r="K172" s="5">
        <f t="shared" si="29"/>
        <v>0.86198095628644866</v>
      </c>
    </row>
    <row r="173" spans="1:11">
      <c r="A173">
        <f t="shared" si="22"/>
        <v>164</v>
      </c>
      <c r="B173">
        <f t="shared" si="23"/>
        <v>0.375</v>
      </c>
      <c r="C173">
        <f t="shared" si="24"/>
        <v>0.33811408201816179</v>
      </c>
      <c r="D173">
        <f t="shared" si="25"/>
        <v>78.450476092838784</v>
      </c>
      <c r="E173">
        <f t="shared" si="26"/>
        <v>78.413590174856949</v>
      </c>
      <c r="F173" s="3">
        <v>95.241282849594882</v>
      </c>
      <c r="G173" s="4">
        <v>86.242032621934271</v>
      </c>
      <c r="H173" s="5">
        <v>78.413590174856949</v>
      </c>
      <c r="I173" s="3">
        <f t="shared" si="27"/>
        <v>0.95174343008102369</v>
      </c>
      <c r="J173" s="4">
        <f t="shared" si="28"/>
        <v>0.91719782520438187</v>
      </c>
      <c r="K173" s="5">
        <f t="shared" si="29"/>
        <v>0.86345639300572197</v>
      </c>
    </row>
    <row r="174" spans="1:11">
      <c r="A174">
        <f t="shared" ref="A174:A209" si="30">A173+1</f>
        <v>165</v>
      </c>
      <c r="B174">
        <f t="shared" si="23"/>
        <v>0.375</v>
      </c>
      <c r="C174">
        <f t="shared" si="24"/>
        <v>0.33853357867505451</v>
      </c>
      <c r="D174">
        <f t="shared" si="25"/>
        <v>78.413590174856949</v>
      </c>
      <c r="E174">
        <f t="shared" si="26"/>
        <v>78.377123753532004</v>
      </c>
      <c r="F174" s="3">
        <v>95.236928114819477</v>
      </c>
      <c r="G174" s="4">
        <v>86.224335636220403</v>
      </c>
      <c r="H174" s="5">
        <v>78.377123753532004</v>
      </c>
      <c r="I174" s="3">
        <f t="shared" si="27"/>
        <v>0.95261437703610452</v>
      </c>
      <c r="J174" s="4">
        <f t="shared" si="28"/>
        <v>0.91837762425197311</v>
      </c>
      <c r="K174" s="5">
        <f t="shared" si="29"/>
        <v>0.86491504985871981</v>
      </c>
    </row>
    <row r="175" spans="1:11">
      <c r="A175">
        <f t="shared" si="30"/>
        <v>166</v>
      </c>
      <c r="B175">
        <f t="shared" si="23"/>
        <v>0.375</v>
      </c>
      <c r="C175">
        <f t="shared" si="24"/>
        <v>0.33894776949534589</v>
      </c>
      <c r="D175">
        <f t="shared" si="25"/>
        <v>78.377123753532004</v>
      </c>
      <c r="E175">
        <f t="shared" si="26"/>
        <v>78.341071523027352</v>
      </c>
      <c r="F175" s="3">
        <v>95.232652181766412</v>
      </c>
      <c r="G175" s="4">
        <v>86.206895137763297</v>
      </c>
      <c r="H175" s="5">
        <v>78.341071523027352</v>
      </c>
      <c r="I175" s="3">
        <f t="shared" si="27"/>
        <v>0.95346956364671764</v>
      </c>
      <c r="J175" s="4">
        <f t="shared" si="28"/>
        <v>0.91954032414911357</v>
      </c>
      <c r="K175" s="5">
        <f t="shared" si="29"/>
        <v>0.86635713907890588</v>
      </c>
    </row>
    <row r="176" spans="1:11">
      <c r="A176">
        <f t="shared" si="30"/>
        <v>167</v>
      </c>
      <c r="B176">
        <f t="shared" si="23"/>
        <v>0.375</v>
      </c>
      <c r="C176">
        <f t="shared" si="24"/>
        <v>0.33935673298532965</v>
      </c>
      <c r="D176">
        <f t="shared" si="25"/>
        <v>78.341071523027352</v>
      </c>
      <c r="E176">
        <f t="shared" si="26"/>
        <v>78.305428256012675</v>
      </c>
      <c r="F176" s="3">
        <v>95.228453617087084</v>
      </c>
      <c r="G176" s="4">
        <v>86.18970728665991</v>
      </c>
      <c r="H176" s="5">
        <v>78.305428256012675</v>
      </c>
      <c r="I176" s="3">
        <f t="shared" si="27"/>
        <v>0.95430927658258324</v>
      </c>
      <c r="J176" s="4">
        <f t="shared" si="28"/>
        <v>0.92068618088933929</v>
      </c>
      <c r="K176" s="5">
        <f t="shared" si="29"/>
        <v>0.86778286975949304</v>
      </c>
    </row>
    <row r="177" spans="1:11">
      <c r="A177">
        <f t="shared" si="30"/>
        <v>168</v>
      </c>
      <c r="B177">
        <f t="shared" si="23"/>
        <v>0.375</v>
      </c>
      <c r="C177">
        <f t="shared" si="24"/>
        <v>0.33976054624874386</v>
      </c>
      <c r="D177">
        <f t="shared" si="25"/>
        <v>78.305428256012675</v>
      </c>
      <c r="E177">
        <f t="shared" si="26"/>
        <v>78.270188802261416</v>
      </c>
      <c r="F177" s="3">
        <v>95.224331013768492</v>
      </c>
      <c r="G177" s="4">
        <v>86.172768303961092</v>
      </c>
      <c r="H177" s="5">
        <v>78.270188802261416</v>
      </c>
      <c r="I177" s="3">
        <f t="shared" si="27"/>
        <v>0.95513379724630165</v>
      </c>
      <c r="J177" s="4">
        <f t="shared" si="28"/>
        <v>0.92181544640259383</v>
      </c>
      <c r="K177" s="5">
        <f t="shared" si="29"/>
        <v>0.86919244790954342</v>
      </c>
    </row>
    <row r="178" spans="1:11">
      <c r="A178">
        <f t="shared" si="30"/>
        <v>169</v>
      </c>
      <c r="B178">
        <f t="shared" si="23"/>
        <v>0.375</v>
      </c>
      <c r="C178">
        <f t="shared" si="24"/>
        <v>0.34015928501689863</v>
      </c>
      <c r="D178">
        <f t="shared" si="25"/>
        <v>78.270188802261416</v>
      </c>
      <c r="E178">
        <f t="shared" si="26"/>
        <v>78.235348087278311</v>
      </c>
      <c r="F178" s="3">
        <v>95.220282990639916</v>
      </c>
      <c r="G178" s="4">
        <v>86.156074470606683</v>
      </c>
      <c r="H178" s="5">
        <v>78.235348087278311</v>
      </c>
      <c r="I178" s="3">
        <f t="shared" si="27"/>
        <v>0.95594340187201676</v>
      </c>
      <c r="J178" s="4">
        <f t="shared" si="28"/>
        <v>0.92292836862622118</v>
      </c>
      <c r="K178" s="5">
        <f t="shared" si="29"/>
        <v>0.87058607650886755</v>
      </c>
    </row>
    <row r="179" spans="1:11">
      <c r="A179">
        <f t="shared" si="30"/>
        <v>170</v>
      </c>
      <c r="B179">
        <f t="shared" si="23"/>
        <v>0.375</v>
      </c>
      <c r="C179">
        <f t="shared" si="24"/>
        <v>0.3405530236780458</v>
      </c>
      <c r="D179">
        <f t="shared" si="25"/>
        <v>78.235348087278311</v>
      </c>
      <c r="E179">
        <f t="shared" si="26"/>
        <v>78.200901110956352</v>
      </c>
      <c r="F179" s="3">
        <v>95.216308191889212</v>
      </c>
      <c r="G179" s="4">
        <v>86.13962212638188</v>
      </c>
      <c r="H179" s="5">
        <v>78.200901110956352</v>
      </c>
      <c r="I179" s="3">
        <f t="shared" si="27"/>
        <v>0.95673836162215764</v>
      </c>
      <c r="J179" s="4">
        <f t="shared" si="28"/>
        <v>0.92402519157454133</v>
      </c>
      <c r="K179" s="5">
        <f t="shared" si="29"/>
        <v>0.87196395556174588</v>
      </c>
    </row>
    <row r="180" spans="1:11">
      <c r="A180">
        <f t="shared" si="30"/>
        <v>171</v>
      </c>
      <c r="B180">
        <f t="shared" si="23"/>
        <v>0.375</v>
      </c>
      <c r="C180">
        <f t="shared" si="24"/>
        <v>0.34094183530601213</v>
      </c>
      <c r="D180">
        <f t="shared" si="25"/>
        <v>78.200901110956352</v>
      </c>
      <c r="E180">
        <f t="shared" si="26"/>
        <v>78.166842946262364</v>
      </c>
      <c r="F180" s="3">
        <v>95.212405286588435</v>
      </c>
      <c r="G180" s="4">
        <v>86.123407668894345</v>
      </c>
      <c r="H180" s="5">
        <v>78.166842946262364</v>
      </c>
      <c r="I180" s="3">
        <f t="shared" si="27"/>
        <v>0.95751894268231297</v>
      </c>
      <c r="J180" s="4">
        <f t="shared" si="28"/>
        <v>0.92510615540704366</v>
      </c>
      <c r="K180" s="5">
        <f t="shared" si="29"/>
        <v>0.87332628214950547</v>
      </c>
    </row>
    <row r="181" spans="1:11">
      <c r="A181">
        <f t="shared" si="30"/>
        <v>172</v>
      </c>
      <c r="B181">
        <f t="shared" si="23"/>
        <v>0.375</v>
      </c>
      <c r="C181">
        <f t="shared" si="24"/>
        <v>0.34132579168811805</v>
      </c>
      <c r="D181">
        <f t="shared" si="25"/>
        <v>78.166842946262364</v>
      </c>
      <c r="E181">
        <f t="shared" si="26"/>
        <v>78.133168737950484</v>
      </c>
      <c r="F181" s="3">
        <v>95.208572968228694</v>
      </c>
      <c r="G181" s="4">
        <v>86.107427552571721</v>
      </c>
      <c r="H181" s="5">
        <v>78.133168737950484</v>
      </c>
      <c r="I181" s="3">
        <f t="shared" si="27"/>
        <v>0.95828540635426118</v>
      </c>
      <c r="J181" s="4">
        <f t="shared" si="28"/>
        <v>0.92617149649521857</v>
      </c>
      <c r="K181" s="5">
        <f t="shared" si="29"/>
        <v>0.87467325048198064</v>
      </c>
    </row>
    <row r="182" spans="1:11">
      <c r="A182">
        <f t="shared" si="30"/>
        <v>173</v>
      </c>
      <c r="B182">
        <f t="shared" si="23"/>
        <v>0.375</v>
      </c>
      <c r="C182">
        <f t="shared" si="24"/>
        <v>0.34170496335240108</v>
      </c>
      <c r="D182">
        <f t="shared" si="25"/>
        <v>78.133168737950484</v>
      </c>
      <c r="E182">
        <f t="shared" si="26"/>
        <v>78.099873701302883</v>
      </c>
      <c r="F182" s="3">
        <v>95.204809954263965</v>
      </c>
      <c r="G182" s="4">
        <v>86.091678287678889</v>
      </c>
      <c r="H182" s="5">
        <v>78.099873701302883</v>
      </c>
      <c r="I182" s="3">
        <f t="shared" si="27"/>
        <v>0.95903800914720705</v>
      </c>
      <c r="J182" s="4">
        <f t="shared" si="28"/>
        <v>0.92722144748807411</v>
      </c>
      <c r="K182" s="5">
        <f t="shared" si="29"/>
        <v>0.87600505194788469</v>
      </c>
    </row>
    <row r="183" spans="1:11">
      <c r="A183">
        <f t="shared" si="30"/>
        <v>174</v>
      </c>
      <c r="B183">
        <f t="shared" si="23"/>
        <v>0.375</v>
      </c>
      <c r="C183">
        <f t="shared" si="24"/>
        <v>0.34207941959416538</v>
      </c>
      <c r="D183">
        <f t="shared" si="25"/>
        <v>78.099873701302883</v>
      </c>
      <c r="E183">
        <f t="shared" si="26"/>
        <v>78.066953120897054</v>
      </c>
      <c r="F183" s="3">
        <v>95.201114985663736</v>
      </c>
      <c r="G183" s="4">
        <v>86.076156439354634</v>
      </c>
      <c r="H183" s="5">
        <v>78.066953120897054</v>
      </c>
      <c r="I183" s="3">
        <f t="shared" si="27"/>
        <v>0.95977700286725276</v>
      </c>
      <c r="J183" s="4">
        <f t="shared" si="28"/>
        <v>0.92825623737635776</v>
      </c>
      <c r="K183" s="5">
        <f t="shared" si="29"/>
        <v>0.87732187516411786</v>
      </c>
    </row>
    <row r="184" spans="1:11">
      <c r="A184">
        <f t="shared" si="30"/>
        <v>175</v>
      </c>
      <c r="B184">
        <f t="shared" si="23"/>
        <v>0.375</v>
      </c>
      <c r="C184">
        <f t="shared" si="24"/>
        <v>0.34244922850187343</v>
      </c>
      <c r="D184">
        <f t="shared" si="25"/>
        <v>78.066953120897054</v>
      </c>
      <c r="E184">
        <f t="shared" si="26"/>
        <v>78.034402349398931</v>
      </c>
      <c r="F184" s="3">
        <v>95.197486826474304</v>
      </c>
      <c r="G184" s="4">
        <v>86.060858626667283</v>
      </c>
      <c r="H184" s="5">
        <v>78.034402349398931</v>
      </c>
      <c r="I184" s="3">
        <f t="shared" si="27"/>
        <v>0.9605026347051393</v>
      </c>
      <c r="J184" s="4">
        <f t="shared" si="28"/>
        <v>0.92927609155551449</v>
      </c>
      <c r="K184" s="5">
        <f t="shared" si="29"/>
        <v>0.87862390602404272</v>
      </c>
    </row>
    <row r="185" spans="1:11">
      <c r="A185">
        <f t="shared" si="30"/>
        <v>176</v>
      </c>
      <c r="B185">
        <f t="shared" si="23"/>
        <v>0.375</v>
      </c>
      <c r="C185">
        <f t="shared" si="24"/>
        <v>0.34281445698240309</v>
      </c>
      <c r="D185">
        <f t="shared" si="25"/>
        <v>78.034402349398931</v>
      </c>
      <c r="E185">
        <f t="shared" si="26"/>
        <v>78.002216806381341</v>
      </c>
      <c r="F185" s="3">
        <v>95.193924263388439</v>
      </c>
      <c r="G185" s="4">
        <v>86.045781521688795</v>
      </c>
      <c r="H185" s="5">
        <v>78.002216806381341</v>
      </c>
      <c r="I185" s="3">
        <f t="shared" si="27"/>
        <v>0.96121514732231217</v>
      </c>
      <c r="J185" s="4">
        <f t="shared" si="28"/>
        <v>0.93028123188741363</v>
      </c>
      <c r="K185" s="5">
        <f t="shared" si="29"/>
        <v>0.87991132774474634</v>
      </c>
    </row>
    <row r="186" spans="1:11">
      <c r="A186">
        <f t="shared" si="30"/>
        <v>177</v>
      </c>
      <c r="B186">
        <f t="shared" si="23"/>
        <v>0.375</v>
      </c>
      <c r="C186">
        <f t="shared" si="24"/>
        <v>0.34317517078568288</v>
      </c>
      <c r="D186">
        <f t="shared" si="25"/>
        <v>78.002216806381341</v>
      </c>
      <c r="E186">
        <f t="shared" si="26"/>
        <v>77.970391977167026</v>
      </c>
      <c r="F186" s="3">
        <v>95.190426105323468</v>
      </c>
      <c r="G186" s="4">
        <v>86.030921848586942</v>
      </c>
      <c r="H186" s="5">
        <v>77.970391977167026</v>
      </c>
      <c r="I186" s="3">
        <f t="shared" si="27"/>
        <v>0.96191477893530641</v>
      </c>
      <c r="J186" s="4">
        <f t="shared" si="28"/>
        <v>0.93127187676087053</v>
      </c>
      <c r="K186" s="5">
        <f t="shared" si="29"/>
        <v>0.881184320913319</v>
      </c>
    </row>
    <row r="187" spans="1:11">
      <c r="A187">
        <f t="shared" si="30"/>
        <v>178</v>
      </c>
      <c r="B187">
        <f t="shared" si="23"/>
        <v>0.375</v>
      </c>
      <c r="C187">
        <f t="shared" si="24"/>
        <v>0.34353143452872603</v>
      </c>
      <c r="D187">
        <f t="shared" si="25"/>
        <v>77.970391977167026</v>
      </c>
      <c r="E187">
        <f t="shared" si="26"/>
        <v>77.938923411695754</v>
      </c>
      <c r="F187" s="3">
        <v>95.186991183007322</v>
      </c>
      <c r="G187" s="4">
        <v>86.016276382735157</v>
      </c>
      <c r="H187" s="5">
        <v>77.938923411695754</v>
      </c>
      <c r="I187" s="3">
        <f t="shared" si="27"/>
        <v>0.96260176339853554</v>
      </c>
      <c r="J187" s="4">
        <f t="shared" si="28"/>
        <v>0.93224824115098959</v>
      </c>
      <c r="K187" s="5">
        <f t="shared" si="29"/>
        <v>0.88244306353216984</v>
      </c>
    </row>
    <row r="188" spans="1:11">
      <c r="A188">
        <f t="shared" si="30"/>
        <v>179</v>
      </c>
      <c r="B188">
        <f t="shared" si="23"/>
        <v>0.375</v>
      </c>
      <c r="C188">
        <f t="shared" si="24"/>
        <v>0.34388331171907988</v>
      </c>
      <c r="D188">
        <f t="shared" si="25"/>
        <v>77.938923411695754</v>
      </c>
      <c r="E188">
        <f t="shared" si="26"/>
        <v>77.907806723414836</v>
      </c>
      <c r="F188" s="3">
        <v>95.183618348572693</v>
      </c>
      <c r="G188" s="4">
        <v>86.001841949839644</v>
      </c>
      <c r="H188" s="5">
        <v>77.907806723414836</v>
      </c>
      <c r="I188" s="3">
        <f t="shared" si="27"/>
        <v>0.96327633028546134</v>
      </c>
      <c r="J188" s="4">
        <f t="shared" si="28"/>
        <v>0.93321053667735709</v>
      </c>
      <c r="K188" s="5">
        <f t="shared" si="29"/>
        <v>0.88368773106340659</v>
      </c>
    </row>
    <row r="189" spans="1:11">
      <c r="A189">
        <f t="shared" si="30"/>
        <v>180</v>
      </c>
      <c r="B189">
        <f t="shared" si="23"/>
        <v>0.375</v>
      </c>
      <c r="C189">
        <f t="shared" si="24"/>
        <v>0.34423086477770426</v>
      </c>
      <c r="D189">
        <f t="shared" si="25"/>
        <v>77.907806723414836</v>
      </c>
      <c r="E189">
        <f t="shared" si="26"/>
        <v>77.877037588192536</v>
      </c>
      <c r="F189" s="3">
        <v>95.180306475158801</v>
      </c>
      <c r="G189" s="4">
        <v>85.987615425083405</v>
      </c>
      <c r="H189" s="5">
        <v>77.877037588192536</v>
      </c>
      <c r="I189" s="3">
        <f t="shared" si="27"/>
        <v>0.96393870496823975</v>
      </c>
      <c r="J189" s="4">
        <f t="shared" si="28"/>
        <v>0.9341589716611064</v>
      </c>
      <c r="K189" s="5">
        <f t="shared" si="29"/>
        <v>0.88491849647229859</v>
      </c>
    </row>
    <row r="190" spans="1:11">
      <c r="A190">
        <f t="shared" si="30"/>
        <v>181</v>
      </c>
      <c r="B190">
        <f t="shared" si="23"/>
        <v>0.375</v>
      </c>
      <c r="C190">
        <f t="shared" si="24"/>
        <v>0.34457415506130012</v>
      </c>
      <c r="D190">
        <f t="shared" si="25"/>
        <v>77.877037588192536</v>
      </c>
      <c r="E190">
        <f t="shared" si="26"/>
        <v>77.846611743253831</v>
      </c>
      <c r="F190" s="3">
        <v>95.177054456520949</v>
      </c>
      <c r="G190" s="4">
        <v>85.973593732286673</v>
      </c>
      <c r="H190" s="5">
        <v>77.846611743253831</v>
      </c>
      <c r="I190" s="3">
        <f t="shared" si="27"/>
        <v>0.96458910869581016</v>
      </c>
      <c r="J190" s="4">
        <f t="shared" si="28"/>
        <v>0.93509375118088844</v>
      </c>
      <c r="K190" s="5">
        <f t="shared" si="29"/>
        <v>0.88613553026984671</v>
      </c>
    </row>
    <row r="191" spans="1:11">
      <c r="A191">
        <f t="shared" si="30"/>
        <v>182</v>
      </c>
      <c r="B191">
        <f t="shared" si="23"/>
        <v>0.375</v>
      </c>
      <c r="C191">
        <f t="shared" si="24"/>
        <v>0.34491324288409553</v>
      </c>
      <c r="D191">
        <f t="shared" si="25"/>
        <v>77.846611743253831</v>
      </c>
      <c r="E191">
        <f t="shared" si="26"/>
        <v>77.816524986137921</v>
      </c>
      <c r="F191" s="3">
        <v>95.173861206647459</v>
      </c>
      <c r="G191" s="4">
        <v>85.959773843083553</v>
      </c>
      <c r="H191" s="5">
        <v>77.816524986137921</v>
      </c>
      <c r="I191" s="3">
        <f t="shared" si="27"/>
        <v>0.96522775867050825</v>
      </c>
      <c r="J191" s="4">
        <f t="shared" si="28"/>
        <v>0.93601507712776311</v>
      </c>
      <c r="K191" s="5">
        <f t="shared" si="29"/>
        <v>0.88733900055448311</v>
      </c>
    </row>
    <row r="192" spans="1:11">
      <c r="A192">
        <f t="shared" si="30"/>
        <v>183</v>
      </c>
      <c r="B192">
        <f t="shared" si="23"/>
        <v>0.375</v>
      </c>
      <c r="C192">
        <f t="shared" si="24"/>
        <v>0.34524818753911291</v>
      </c>
      <c r="D192">
        <f t="shared" si="25"/>
        <v>77.816524986137921</v>
      </c>
      <c r="E192">
        <f t="shared" si="26"/>
        <v>77.786773173677034</v>
      </c>
      <c r="F192" s="3">
        <v>95.170725659383976</v>
      </c>
      <c r="G192" s="4">
        <v>85.946152776114417</v>
      </c>
      <c r="H192" s="5">
        <v>77.786773173677034</v>
      </c>
      <c r="I192" s="3">
        <f t="shared" si="27"/>
        <v>0.96585486812320487</v>
      </c>
      <c r="J192" s="4">
        <f t="shared" si="28"/>
        <v>0.93692314825903888</v>
      </c>
      <c r="K192" s="5">
        <f t="shared" si="29"/>
        <v>0.88852907305291862</v>
      </c>
    </row>
    <row r="193" spans="1:11">
      <c r="A193">
        <f t="shared" si="30"/>
        <v>184</v>
      </c>
      <c r="B193">
        <f t="shared" si="23"/>
        <v>0.375</v>
      </c>
      <c r="C193">
        <f t="shared" si="24"/>
        <v>0.34557904731892441</v>
      </c>
      <c r="D193">
        <f t="shared" si="25"/>
        <v>77.786773173677034</v>
      </c>
      <c r="E193">
        <f t="shared" si="26"/>
        <v>77.757352220995955</v>
      </c>
      <c r="F193" s="3">
        <v>95.167646768064913</v>
      </c>
      <c r="G193" s="4">
        <v>85.932727596233676</v>
      </c>
      <c r="H193" s="5">
        <v>77.757352220995955</v>
      </c>
      <c r="I193" s="3">
        <f t="shared" si="27"/>
        <v>0.96647064638701752</v>
      </c>
      <c r="J193" s="4">
        <f t="shared" si="28"/>
        <v>0.93781816025108833</v>
      </c>
      <c r="K193" s="5">
        <f t="shared" si="29"/>
        <v>0.88970591116016184</v>
      </c>
    </row>
    <row r="194" spans="1:11">
      <c r="A194">
        <f t="shared" si="30"/>
        <v>185</v>
      </c>
      <c r="B194">
        <f t="shared" si="23"/>
        <v>0.375</v>
      </c>
      <c r="C194">
        <f t="shared" si="24"/>
        <v>0.34590587953591417</v>
      </c>
      <c r="D194">
        <f t="shared" si="25"/>
        <v>77.757352220995955</v>
      </c>
      <c r="E194">
        <f t="shared" si="26"/>
        <v>77.728258100531875</v>
      </c>
      <c r="F194" s="3">
        <v>95.16462350515198</v>
      </c>
      <c r="G194" s="4">
        <v>85.919495413732648</v>
      </c>
      <c r="H194" s="5">
        <v>77.728258100531875</v>
      </c>
      <c r="I194" s="3">
        <f t="shared" si="27"/>
        <v>0.96707529896960409</v>
      </c>
      <c r="J194" s="4">
        <f t="shared" si="28"/>
        <v>0.93870030575115682</v>
      </c>
      <c r="K194" s="5">
        <f t="shared" si="29"/>
        <v>0.89086967597872502</v>
      </c>
    </row>
    <row r="195" spans="1:11">
      <c r="A195">
        <f t="shared" si="30"/>
        <v>186</v>
      </c>
      <c r="B195">
        <f t="shared" si="23"/>
        <v>0.375</v>
      </c>
      <c r="C195">
        <f t="shared" si="24"/>
        <v>0.34622874054205766</v>
      </c>
      <c r="D195">
        <f t="shared" si="25"/>
        <v>77.728258100531875</v>
      </c>
      <c r="E195">
        <f t="shared" si="26"/>
        <v>77.699486841073934</v>
      </c>
      <c r="F195" s="3">
        <v>95.161654861879555</v>
      </c>
      <c r="G195" s="4">
        <v>85.906453383577215</v>
      </c>
      <c r="H195" s="5">
        <v>77.699486841073934</v>
      </c>
      <c r="I195" s="3">
        <f t="shared" si="27"/>
        <v>0.96766902762408902</v>
      </c>
      <c r="J195" s="4">
        <f t="shared" si="28"/>
        <v>0.93956977442818568</v>
      </c>
      <c r="K195" s="5">
        <f t="shared" si="29"/>
        <v>0.89202052635704265</v>
      </c>
    </row>
    <row r="196" spans="1:11">
      <c r="A196">
        <f t="shared" si="30"/>
        <v>187</v>
      </c>
      <c r="B196">
        <f t="shared" si="23"/>
        <v>0.375</v>
      </c>
      <c r="C196">
        <f t="shared" si="24"/>
        <v>0.34654768574823436</v>
      </c>
      <c r="D196">
        <f t="shared" si="25"/>
        <v>77.699486841073934</v>
      </c>
      <c r="E196">
        <f t="shared" si="26"/>
        <v>77.671034526822169</v>
      </c>
      <c r="F196" s="3">
        <v>95.158739847906844</v>
      </c>
      <c r="G196" s="4">
        <v>85.893598704659823</v>
      </c>
      <c r="H196" s="5">
        <v>77.671034526822169</v>
      </c>
      <c r="I196" s="3">
        <f t="shared" si="27"/>
        <v>0.96825203041863117</v>
      </c>
      <c r="J196" s="4">
        <f t="shared" si="28"/>
        <v>0.94042675302267853</v>
      </c>
      <c r="K196" s="5">
        <f t="shared" si="29"/>
        <v>0.89315861892711323</v>
      </c>
    </row>
    <row r="197" spans="1:11">
      <c r="A197">
        <f t="shared" si="30"/>
        <v>188</v>
      </c>
      <c r="B197">
        <f t="shared" si="23"/>
        <v>0.375</v>
      </c>
      <c r="C197">
        <f t="shared" si="24"/>
        <v>0.3468627696430831</v>
      </c>
      <c r="D197">
        <f t="shared" si="25"/>
        <v>77.671034526822169</v>
      </c>
      <c r="E197">
        <f t="shared" si="26"/>
        <v>77.64289729646525</v>
      </c>
      <c r="F197" s="3">
        <v>95.155877490976664</v>
      </c>
      <c r="G197" s="4">
        <v>85.8809286190656</v>
      </c>
      <c r="H197" s="5">
        <v>77.64289729646525</v>
      </c>
      <c r="I197" s="3">
        <f t="shared" si="27"/>
        <v>0.96882450180466717</v>
      </c>
      <c r="J197" s="4">
        <f t="shared" si="28"/>
        <v>0.94127142539562669</v>
      </c>
      <c r="K197" s="5">
        <f t="shared" si="29"/>
        <v>0.89428410814139003</v>
      </c>
    </row>
    <row r="198" spans="1:11">
      <c r="A198">
        <f t="shared" si="30"/>
        <v>189</v>
      </c>
      <c r="B198">
        <f t="shared" si="23"/>
        <v>0.375</v>
      </c>
      <c r="C198">
        <f t="shared" si="24"/>
        <v>0.34717404581141481</v>
      </c>
      <c r="D198">
        <f t="shared" si="25"/>
        <v>77.64289729646525</v>
      </c>
      <c r="E198">
        <f t="shared" si="26"/>
        <v>77.615071342276664</v>
      </c>
      <c r="F198" s="3">
        <v>95.153066836580649</v>
      </c>
      <c r="G198" s="4">
        <v>85.86844041135231</v>
      </c>
      <c r="H198" s="5">
        <v>77.615071342276664</v>
      </c>
      <c r="I198" s="3">
        <f t="shared" si="27"/>
        <v>0.96938663268387015</v>
      </c>
      <c r="J198" s="4">
        <f t="shared" si="28"/>
        <v>0.94210397257651268</v>
      </c>
      <c r="K198" s="5">
        <f t="shared" si="29"/>
        <v>0.89539714630893341</v>
      </c>
    </row>
    <row r="199" spans="1:11">
      <c r="A199">
        <f t="shared" si="30"/>
        <v>190</v>
      </c>
      <c r="B199">
        <f t="shared" si="23"/>
        <v>0.375</v>
      </c>
      <c r="C199">
        <f t="shared" si="24"/>
        <v>0.34748156695219401</v>
      </c>
      <c r="D199">
        <f t="shared" si="25"/>
        <v>77.615071342276664</v>
      </c>
      <c r="E199">
        <f t="shared" si="26"/>
        <v>77.587552909228862</v>
      </c>
      <c r="F199" s="3">
        <v>95.150306947630909</v>
      </c>
      <c r="G199" s="4">
        <v>85.856131407843762</v>
      </c>
      <c r="H199" s="5">
        <v>77.587552909228862</v>
      </c>
      <c r="I199" s="3">
        <f t="shared" si="27"/>
        <v>0.96993861047381813</v>
      </c>
      <c r="J199" s="4">
        <f t="shared" si="28"/>
        <v>0.94292457281041586</v>
      </c>
      <c r="K199" s="5">
        <f t="shared" si="29"/>
        <v>0.89649788363084548</v>
      </c>
    </row>
    <row r="200" spans="1:11">
      <c r="A200" s="1">
        <f t="shared" si="30"/>
        <v>191</v>
      </c>
      <c r="B200">
        <f t="shared" si="23"/>
        <v>0.375</v>
      </c>
      <c r="C200">
        <f t="shared" si="24"/>
        <v>0.34778538489609961</v>
      </c>
      <c r="D200">
        <f t="shared" si="25"/>
        <v>77.587552909228862</v>
      </c>
      <c r="E200">
        <f t="shared" si="26"/>
        <v>77.560338294124961</v>
      </c>
      <c r="F200" s="3">
        <v>95.147596904137856</v>
      </c>
      <c r="G200" s="4">
        <v>85.843998975936458</v>
      </c>
      <c r="H200" s="5">
        <v>77.560338294124961</v>
      </c>
      <c r="I200" s="3">
        <f t="shared" si="27"/>
        <v>0.97048061917242878</v>
      </c>
      <c r="J200" s="4">
        <f t="shared" si="28"/>
        <v>0.94373340160423613</v>
      </c>
      <c r="K200" s="5">
        <f t="shared" si="29"/>
        <v>0.89758646823500154</v>
      </c>
    </row>
    <row r="201" spans="1:11">
      <c r="A201">
        <f t="shared" si="30"/>
        <v>192</v>
      </c>
      <c r="B201">
        <f t="shared" si="23"/>
        <v>0.375</v>
      </c>
      <c r="C201">
        <f t="shared" si="24"/>
        <v>0.34808555062267782</v>
      </c>
      <c r="D201">
        <f t="shared" si="25"/>
        <v>77.560338294124961</v>
      </c>
      <c r="E201">
        <f t="shared" si="26"/>
        <v>77.533423844747645</v>
      </c>
      <c r="F201" s="3">
        <v>95.144935802894153</v>
      </c>
      <c r="G201" s="4">
        <v>85.832040523419082</v>
      </c>
      <c r="H201" s="5">
        <v>77.533423844747645</v>
      </c>
      <c r="I201" s="3">
        <f t="shared" si="27"/>
        <v>0.97101283942116934</v>
      </c>
      <c r="J201" s="4">
        <f t="shared" si="28"/>
        <v>0.9445306317720612</v>
      </c>
      <c r="K201" s="5">
        <f t="shared" si="29"/>
        <v>0.89866304621009419</v>
      </c>
    </row>
    <row r="202" spans="1:11">
      <c r="A202">
        <f t="shared" si="30"/>
        <v>193</v>
      </c>
      <c r="B202">
        <f t="shared" si="23"/>
        <v>0.375</v>
      </c>
      <c r="C202">
        <f t="shared" si="24"/>
        <v>0.34838211427709648</v>
      </c>
      <c r="D202">
        <f t="shared" si="25"/>
        <v>77.533423844747645</v>
      </c>
      <c r="E202">
        <f t="shared" si="26"/>
        <v>77.506805959024746</v>
      </c>
      <c r="F202" s="3">
        <v>95.142322757164663</v>
      </c>
      <c r="G202" s="4">
        <v>85.8202534978047</v>
      </c>
      <c r="H202" s="5">
        <v>77.506805959024746</v>
      </c>
      <c r="I202" s="3">
        <f t="shared" si="27"/>
        <v>0.97153544856706731</v>
      </c>
      <c r="J202" s="4">
        <f t="shared" si="28"/>
        <v>0.94531643347968664</v>
      </c>
      <c r="K202" s="5">
        <f t="shared" si="29"/>
        <v>0.89972776163901014</v>
      </c>
    </row>
    <row r="203" spans="1:11">
      <c r="A203">
        <f t="shared" si="30"/>
        <v>194</v>
      </c>
      <c r="B203">
        <f t="shared" ref="B203:B209" si="31">$B$6*$D$3</f>
        <v>0.375</v>
      </c>
      <c r="C203">
        <f t="shared" si="24"/>
        <v>0.34867512518651211</v>
      </c>
      <c r="D203">
        <f t="shared" si="25"/>
        <v>77.506805959024746</v>
      </c>
      <c r="E203">
        <f t="shared" si="26"/>
        <v>77.480481084211263</v>
      </c>
      <c r="F203" s="3">
        <v>95.139756896382252</v>
      </c>
      <c r="G203" s="4">
        <v>85.808635385675302</v>
      </c>
      <c r="H203" s="5">
        <v>77.480481084211263</v>
      </c>
      <c r="I203" s="3">
        <f t="shared" si="27"/>
        <v>0.97204862072354958</v>
      </c>
      <c r="J203" s="4">
        <f t="shared" si="28"/>
        <v>0.94609097428831324</v>
      </c>
      <c r="K203" s="5">
        <f t="shared" si="29"/>
        <v>0.90078075663154944</v>
      </c>
    </row>
    <row r="204" spans="1:11">
      <c r="A204">
        <f t="shared" si="30"/>
        <v>195</v>
      </c>
      <c r="B204">
        <f t="shared" si="31"/>
        <v>0.375</v>
      </c>
      <c r="C204">
        <f t="shared" si="24"/>
        <v>0.34896463187606142</v>
      </c>
      <c r="D204">
        <f t="shared" si="25"/>
        <v>77.480481084211263</v>
      </c>
      <c r="E204">
        <f t="shared" si="26"/>
        <v>77.454445716087321</v>
      </c>
      <c r="F204" s="3">
        <v>95.137237365849359</v>
      </c>
      <c r="G204" s="4">
        <v>85.797183712038461</v>
      </c>
      <c r="H204" s="5">
        <v>77.454445716087321</v>
      </c>
      <c r="I204" s="3">
        <f t="shared" si="27"/>
        <v>0.97255252683012827</v>
      </c>
      <c r="J204" s="4">
        <f t="shared" si="28"/>
        <v>0.94685441919743596</v>
      </c>
      <c r="K204" s="5">
        <f t="shared" si="29"/>
        <v>0.90182217135650722</v>
      </c>
    </row>
    <row r="205" spans="1:11">
      <c r="A205">
        <f t="shared" si="30"/>
        <v>196</v>
      </c>
      <c r="B205">
        <f t="shared" si="31"/>
        <v>0.375</v>
      </c>
      <c r="C205">
        <f t="shared" si="24"/>
        <v>0.34925068208448301</v>
      </c>
      <c r="D205">
        <f t="shared" si="25"/>
        <v>77.454445716087321</v>
      </c>
      <c r="E205">
        <f t="shared" si="26"/>
        <v>77.428696398171809</v>
      </c>
      <c r="F205" s="3">
        <v>95.134763326445153</v>
      </c>
      <c r="G205" s="4">
        <v>85.785896039695785</v>
      </c>
      <c r="H205" s="5">
        <v>77.428696398171809</v>
      </c>
      <c r="I205" s="3">
        <f t="shared" si="27"/>
        <v>0.97304733471096938</v>
      </c>
      <c r="J205" s="4">
        <f t="shared" si="28"/>
        <v>0.94760693068694768</v>
      </c>
      <c r="K205" s="5">
        <f t="shared" si="29"/>
        <v>0.90285214407312764</v>
      </c>
    </row>
    <row r="206" spans="1:11">
      <c r="A206">
        <f t="shared" si="30"/>
        <v>197</v>
      </c>
      <c r="B206">
        <f t="shared" si="31"/>
        <v>0.375</v>
      </c>
      <c r="C206">
        <f t="shared" si="24"/>
        <v>0.34953332277938348</v>
      </c>
      <c r="D206">
        <f t="shared" si="25"/>
        <v>77.428696398171809</v>
      </c>
      <c r="E206">
        <f t="shared" si="26"/>
        <v>77.403229720951188</v>
      </c>
      <c r="F206" s="3">
        <v>95.132333954338307</v>
      </c>
      <c r="G206" s="4">
        <v>85.774769968623005</v>
      </c>
      <c r="H206" s="5">
        <v>77.403229720951188</v>
      </c>
      <c r="I206" s="3">
        <f t="shared" si="27"/>
        <v>0.97353320913233854</v>
      </c>
      <c r="J206" s="4">
        <f t="shared" si="28"/>
        <v>0.94834866875846635</v>
      </c>
      <c r="K206" s="5">
        <f t="shared" si="29"/>
        <v>0.90387081116195245</v>
      </c>
    </row>
    <row r="207" spans="1:11">
      <c r="A207">
        <f t="shared" si="30"/>
        <v>198</v>
      </c>
      <c r="B207">
        <f t="shared" si="31"/>
        <v>0.375</v>
      </c>
      <c r="C207">
        <f t="shared" si="24"/>
        <v>0.3498126001721556</v>
      </c>
      <c r="D207">
        <f t="shared" si="25"/>
        <v>77.403229720951188</v>
      </c>
      <c r="E207">
        <f t="shared" si="26"/>
        <v>77.378042321123345</v>
      </c>
      <c r="F207" s="3">
        <v>95.129948440705121</v>
      </c>
      <c r="G207" s="4">
        <v>85.763803135361428</v>
      </c>
      <c r="H207" s="5">
        <v>77.378042321123345</v>
      </c>
      <c r="I207" s="3">
        <f t="shared" si="27"/>
        <v>0.9740103118589758</v>
      </c>
      <c r="J207" s="4">
        <f t="shared" si="28"/>
        <v>0.94907979097590478</v>
      </c>
      <c r="K207" s="5">
        <f t="shared" si="29"/>
        <v>0.90487830715506623</v>
      </c>
    </row>
    <row r="208" spans="1:11">
      <c r="A208">
        <f t="shared" si="30"/>
        <v>199</v>
      </c>
      <c r="B208">
        <f t="shared" si="31"/>
        <v>0.375</v>
      </c>
      <c r="C208">
        <f t="shared" si="24"/>
        <v>0.35008855973255587</v>
      </c>
      <c r="D208">
        <f t="shared" si="25"/>
        <v>77.378042321123345</v>
      </c>
      <c r="E208">
        <f t="shared" si="26"/>
        <v>77.3531308808559</v>
      </c>
      <c r="F208" s="3">
        <v>95.127605991452981</v>
      </c>
      <c r="G208" s="4">
        <v>85.752993212420449</v>
      </c>
      <c r="H208" s="5">
        <v>77.3531308808559</v>
      </c>
      <c r="I208" s="3">
        <f t="shared" si="27"/>
        <v>0.97447880170940382</v>
      </c>
      <c r="J208" s="4">
        <f t="shared" si="28"/>
        <v>0.94980045250530343</v>
      </c>
      <c r="K208" s="5">
        <f t="shared" si="29"/>
        <v>0.90587476476576401</v>
      </c>
    </row>
    <row r="209" spans="1:11">
      <c r="A209" s="1">
        <f t="shared" si="30"/>
        <v>200</v>
      </c>
      <c r="B209">
        <f t="shared" si="31"/>
        <v>0.375</v>
      </c>
      <c r="C209">
        <f t="shared" si="24"/>
        <v>0.35036124620295345</v>
      </c>
      <c r="D209">
        <f t="shared" si="25"/>
        <v>77.3531308808559</v>
      </c>
      <c r="E209">
        <f t="shared" si="26"/>
        <v>77.328492127058851</v>
      </c>
      <c r="F209" s="3">
        <v>95.125305826949017</v>
      </c>
      <c r="G209" s="4">
        <v>85.742337907690981</v>
      </c>
      <c r="H209" s="5">
        <v>77.328492127058851</v>
      </c>
      <c r="I209" s="3">
        <f t="shared" si="27"/>
        <v>0.97493883461019659</v>
      </c>
      <c r="J209" s="4">
        <f t="shared" si="28"/>
        <v>0.95051080615393457</v>
      </c>
      <c r="K209" s="5">
        <f t="shared" si="29"/>
        <v>0.90686031491764596</v>
      </c>
    </row>
    <row r="260" spans="1:9">
      <c r="A260" s="1"/>
      <c r="I260" s="1"/>
    </row>
    <row r="269" spans="1:9">
      <c r="A269" s="1"/>
    </row>
    <row r="319" spans="1:1">
      <c r="A319" s="1"/>
    </row>
    <row r="322" spans="1:10">
      <c r="A322" s="1"/>
      <c r="J32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8AF9-3951-4116-84D2-EC07A04A95B1}">
  <dimension ref="A1:K322"/>
  <sheetViews>
    <sheetView tabSelected="1" zoomScale="59" workbookViewId="0">
      <selection activeCell="F3" sqref="F3"/>
    </sheetView>
  </sheetViews>
  <sheetFormatPr defaultColWidth="11.42578125" defaultRowHeight="14.45"/>
  <sheetData>
    <row r="1" spans="1:8" ht="15">
      <c r="A1" s="2" t="s">
        <v>0</v>
      </c>
    </row>
    <row r="3" spans="1:8">
      <c r="A3" t="s">
        <v>1</v>
      </c>
      <c r="B3">
        <v>100</v>
      </c>
      <c r="C3" t="s">
        <v>2</v>
      </c>
      <c r="D3">
        <f>B4*B3/4</f>
        <v>0.5</v>
      </c>
    </row>
    <row r="4" spans="1:8">
      <c r="A4" t="s">
        <v>3</v>
      </c>
      <c r="B4">
        <v>0.02</v>
      </c>
    </row>
    <row r="6" spans="1:8">
      <c r="A6" t="s">
        <v>14</v>
      </c>
      <c r="B6">
        <v>95</v>
      </c>
    </row>
    <row r="8" spans="1:8">
      <c r="A8" t="s">
        <v>5</v>
      </c>
      <c r="B8" t="s">
        <v>6</v>
      </c>
      <c r="C8" t="s">
        <v>7</v>
      </c>
      <c r="D8" t="s">
        <v>8</v>
      </c>
      <c r="E8" t="s">
        <v>9</v>
      </c>
      <c r="F8" s="3" t="s">
        <v>10</v>
      </c>
      <c r="G8" s="4" t="s">
        <v>11</v>
      </c>
      <c r="H8" s="5" t="s">
        <v>12</v>
      </c>
    </row>
    <row r="9" spans="1:8">
      <c r="A9">
        <v>0</v>
      </c>
      <c r="B9">
        <v>0</v>
      </c>
      <c r="C9">
        <v>0</v>
      </c>
      <c r="D9">
        <f>B6</f>
        <v>95</v>
      </c>
      <c r="E9">
        <f>D9+C9-B9</f>
        <v>95</v>
      </c>
      <c r="F9" s="3">
        <v>95</v>
      </c>
      <c r="G9" s="4">
        <v>85</v>
      </c>
      <c r="H9" s="5">
        <v>75</v>
      </c>
    </row>
    <row r="10" spans="1:8">
      <c r="A10">
        <f>A9+1</f>
        <v>1</v>
      </c>
      <c r="B10">
        <f>B9</f>
        <v>0</v>
      </c>
      <c r="C10">
        <f>$B$4*D10*(1-(D10/$B$3))</f>
        <v>9.5000000000000084E-2</v>
      </c>
      <c r="D10">
        <f>E9</f>
        <v>95</v>
      </c>
      <c r="E10">
        <f>D10+C10-B10</f>
        <v>95.094999999999999</v>
      </c>
      <c r="F10" s="3">
        <v>95.094999999999999</v>
      </c>
      <c r="G10" s="4">
        <v>85.254999999999995</v>
      </c>
      <c r="H10" s="5">
        <v>75.375</v>
      </c>
    </row>
    <row r="11" spans="1:8">
      <c r="A11">
        <f t="shared" ref="A11:A74" si="0">A10+1</f>
        <v>2</v>
      </c>
      <c r="B11">
        <f t="shared" ref="B11:B74" si="1">B10</f>
        <v>0</v>
      </c>
      <c r="C11">
        <f t="shared" ref="C11:C28" si="2">$B$4*D11*(1-(D11/$B$3))</f>
        <v>9.3288195000000074E-2</v>
      </c>
      <c r="D11">
        <f t="shared" ref="D11:D28" si="3">E10</f>
        <v>95.094999999999999</v>
      </c>
      <c r="E11">
        <f t="shared" ref="E11:E28" si="4">D11+C11-B11</f>
        <v>95.188288194999998</v>
      </c>
      <c r="F11" s="3">
        <v>95.188288194999998</v>
      </c>
      <c r="G11" s="4">
        <v>85.506416994999995</v>
      </c>
      <c r="H11" s="5">
        <v>75.746221875000003</v>
      </c>
    </row>
    <row r="12" spans="1:8">
      <c r="A12">
        <f t="shared" si="0"/>
        <v>3</v>
      </c>
      <c r="B12">
        <f t="shared" si="1"/>
        <v>0</v>
      </c>
      <c r="C12">
        <f t="shared" si="2"/>
        <v>9.1603722001124654E-2</v>
      </c>
      <c r="D12">
        <f t="shared" si="3"/>
        <v>95.188288194999998</v>
      </c>
      <c r="E12">
        <f t="shared" si="4"/>
        <v>95.279891917001123</v>
      </c>
      <c r="F12" s="3">
        <v>95.279891917001123</v>
      </c>
      <c r="G12" s="4">
        <v>85.754275865435432</v>
      </c>
      <c r="H12" s="5">
        <v>76.113648286832657</v>
      </c>
    </row>
    <row r="13" spans="1:8">
      <c r="A13">
        <f t="shared" si="0"/>
        <v>4</v>
      </c>
      <c r="B13">
        <f t="shared" si="1"/>
        <v>0</v>
      </c>
      <c r="C13">
        <f t="shared" si="2"/>
        <v>8.9946277596939239E-2</v>
      </c>
      <c r="D13">
        <f t="shared" si="3"/>
        <v>95.279891917001123</v>
      </c>
      <c r="E13">
        <f t="shared" si="4"/>
        <v>95.36983819459806</v>
      </c>
      <c r="F13" s="3">
        <v>95.36983819459806</v>
      </c>
      <c r="G13" s="4">
        <v>85.998602216903095</v>
      </c>
      <c r="H13" s="5">
        <v>76.477263761462979</v>
      </c>
    </row>
    <row r="14" spans="1:8">
      <c r="A14">
        <f t="shared" si="0"/>
        <v>5</v>
      </c>
      <c r="B14">
        <f t="shared" si="1"/>
        <v>0</v>
      </c>
      <c r="C14">
        <f t="shared" si="2"/>
        <v>8.8315556439198306E-2</v>
      </c>
      <c r="D14">
        <f t="shared" si="3"/>
        <v>95.36983819459806</v>
      </c>
      <c r="E14">
        <f t="shared" si="4"/>
        <v>95.458153751037258</v>
      </c>
      <c r="F14" s="3">
        <v>95.458153751037258</v>
      </c>
      <c r="G14" s="4">
        <v>86.239422344588931</v>
      </c>
      <c r="H14" s="5">
        <v>76.837054662204167</v>
      </c>
    </row>
    <row r="15" spans="1:8">
      <c r="A15">
        <f t="shared" si="0"/>
        <v>6</v>
      </c>
      <c r="B15">
        <f t="shared" si="1"/>
        <v>0</v>
      </c>
      <c r="C15">
        <f t="shared" si="2"/>
        <v>8.6711251509411488E-2</v>
      </c>
      <c r="D15">
        <f t="shared" si="3"/>
        <v>95.458153751037258</v>
      </c>
      <c r="E15">
        <f t="shared" si="4"/>
        <v>95.544865002546672</v>
      </c>
      <c r="F15" s="3">
        <v>95.544865002546672</v>
      </c>
      <c r="G15" s="4">
        <v>86.476763198215039</v>
      </c>
      <c r="H15" s="5">
        <v>77.193009161615734</v>
      </c>
    </row>
    <row r="16" spans="1:8">
      <c r="A16">
        <f t="shared" si="0"/>
        <v>7</v>
      </c>
      <c r="B16">
        <f t="shared" si="1"/>
        <v>0</v>
      </c>
      <c r="C16">
        <f t="shared" si="2"/>
        <v>8.5133054379959813E-2</v>
      </c>
      <c r="D16">
        <f t="shared" si="3"/>
        <v>95.544865002546672</v>
      </c>
      <c r="E16">
        <f t="shared" si="4"/>
        <v>95.629998056926638</v>
      </c>
      <c r="F16" s="3">
        <v>95.629998056926638</v>
      </c>
      <c r="G16" s="4">
        <v>86.710652347531308</v>
      </c>
      <c r="H16" s="5">
        <v>77.545117212162992</v>
      </c>
    </row>
    <row r="17" spans="1:11">
      <c r="A17">
        <f t="shared" si="0"/>
        <v>8</v>
      </c>
      <c r="B17">
        <f t="shared" si="1"/>
        <v>0</v>
      </c>
      <c r="C17">
        <f t="shared" si="2"/>
        <v>8.3580655464974299E-2</v>
      </c>
      <c r="D17">
        <f t="shared" si="3"/>
        <v>95.629998056926638</v>
      </c>
      <c r="E17">
        <f t="shared" si="4"/>
        <v>95.713578712391609</v>
      </c>
      <c r="F17" s="3">
        <v>95.713578712391609</v>
      </c>
      <c r="G17" s="4">
        <v>86.941117948375052</v>
      </c>
      <c r="H17" s="5">
        <v>77.893370515716626</v>
      </c>
    </row>
    <row r="18" spans="1:11">
      <c r="A18">
        <f t="shared" si="0"/>
        <v>9</v>
      </c>
      <c r="B18">
        <f t="shared" si="1"/>
        <v>0</v>
      </c>
      <c r="C18">
        <f t="shared" si="2"/>
        <v>8.2053744261195299E-2</v>
      </c>
      <c r="D18">
        <f t="shared" si="3"/>
        <v>95.713578712391609</v>
      </c>
      <c r="E18">
        <f t="shared" si="4"/>
        <v>95.795632456652811</v>
      </c>
      <c r="F18" s="3">
        <v>95.795632456652811</v>
      </c>
      <c r="G18" s="4">
        <v>87.168188709319907</v>
      </c>
      <c r="H18" s="5">
        <v>78.23776249197121</v>
      </c>
    </row>
    <row r="19" spans="1:11">
      <c r="A19">
        <f t="shared" si="0"/>
        <v>10</v>
      </c>
      <c r="B19">
        <f t="shared" si="1"/>
        <v>0</v>
      </c>
      <c r="C19">
        <f t="shared" si="2"/>
        <v>8.0552009579033496E-2</v>
      </c>
      <c r="D19">
        <f t="shared" si="3"/>
        <v>95.795632456652811</v>
      </c>
      <c r="E19">
        <f t="shared" si="4"/>
        <v>95.876184466231848</v>
      </c>
      <c r="F19" s="3">
        <v>95.876184466231848</v>
      </c>
      <c r="G19" s="4">
        <v>87.391893858933585</v>
      </c>
      <c r="H19" s="5">
        <v>78.57828824586062</v>
      </c>
    </row>
    <row r="20" spans="1:11">
      <c r="A20">
        <f t="shared" si="0"/>
        <v>11</v>
      </c>
      <c r="B20">
        <f t="shared" si="1"/>
        <v>0</v>
      </c>
      <c r="C20">
        <f t="shared" si="2"/>
        <v>7.907513976405349E-2</v>
      </c>
      <c r="D20">
        <f t="shared" si="3"/>
        <v>95.876184466231848</v>
      </c>
      <c r="E20">
        <f t="shared" si="4"/>
        <v>95.955259605995906</v>
      </c>
      <c r="F20" s="3">
        <v>95.955259605995906</v>
      </c>
      <c r="G20" s="4">
        <v>87.612263113662038</v>
      </c>
      <c r="H20" s="5">
        <v>78.914944534047919</v>
      </c>
    </row>
    <row r="21" spans="1:11">
      <c r="A21">
        <f t="shared" si="0"/>
        <v>12</v>
      </c>
      <c r="B21">
        <f t="shared" si="1"/>
        <v>0</v>
      </c>
      <c r="C21">
        <f t="shared" si="2"/>
        <v>7.7622822909104286E-2</v>
      </c>
      <c r="D21">
        <f t="shared" si="3"/>
        <v>95.955259605995906</v>
      </c>
      <c r="E21">
        <f t="shared" si="4"/>
        <v>96.032882428905012</v>
      </c>
      <c r="F21" s="3">
        <v>96.032882428905012</v>
      </c>
      <c r="G21" s="4">
        <v>87.829326646355767</v>
      </c>
      <c r="H21" s="5">
        <v>79.247729730566505</v>
      </c>
    </row>
    <row r="22" spans="1:11">
      <c r="A22">
        <f t="shared" si="0"/>
        <v>13</v>
      </c>
      <c r="B22">
        <f t="shared" si="1"/>
        <v>0</v>
      </c>
      <c r="C22">
        <f t="shared" si="2"/>
        <v>7.6194747057321696E-2</v>
      </c>
      <c r="D22">
        <f t="shared" si="3"/>
        <v>96.032882428905012</v>
      </c>
      <c r="E22">
        <f t="shared" si="4"/>
        <v>96.109077175962327</v>
      </c>
      <c r="F22" s="3">
        <v>96.109077175962327</v>
      </c>
      <c r="G22" s="4">
        <v>88.043115055452432</v>
      </c>
      <c r="H22" s="5">
        <v>79.576643791688056</v>
      </c>
    </row>
    <row r="23" spans="1:11">
      <c r="A23">
        <f t="shared" si="0"/>
        <v>14</v>
      </c>
      <c r="B23">
        <f t="shared" si="1"/>
        <v>0</v>
      </c>
      <c r="C23">
        <f t="shared" si="2"/>
        <v>7.4790600396229909E-2</v>
      </c>
      <c r="D23">
        <f t="shared" si="3"/>
        <v>96.109077175962327</v>
      </c>
      <c r="E23">
        <f t="shared" si="4"/>
        <v>96.183867776358554</v>
      </c>
      <c r="F23" s="3">
        <v>96.183867776358554</v>
      </c>
      <c r="G23" s="4">
        <v>88.253659334827958</v>
      </c>
      <c r="H23" s="5">
        <v>79.90168822009197</v>
      </c>
    </row>
    <row r="24" spans="1:11">
      <c r="A24">
        <f t="shared" si="0"/>
        <v>15</v>
      </c>
      <c r="B24">
        <f t="shared" si="1"/>
        <v>0</v>
      </c>
      <c r="C24">
        <f t="shared" si="2"/>
        <v>7.341007144316597E-2</v>
      </c>
      <c r="D24">
        <f t="shared" si="3"/>
        <v>96.183867776358554</v>
      </c>
      <c r="E24">
        <f t="shared" si="4"/>
        <v>96.257277847801717</v>
      </c>
      <c r="F24" s="3">
        <v>96.257277847801717</v>
      </c>
      <c r="G24" s="4">
        <v>88.460990844326943</v>
      </c>
      <c r="H24" s="5">
        <v>80.222866028409655</v>
      </c>
    </row>
    <row r="25" spans="1:11">
      <c r="A25">
        <f t="shared" si="0"/>
        <v>16</v>
      </c>
      <c r="B25">
        <f t="shared" si="1"/>
        <v>0</v>
      </c>
      <c r="C25">
        <f t="shared" si="2"/>
        <v>7.2052849222254564E-2</v>
      </c>
      <c r="D25">
        <f t="shared" si="3"/>
        <v>96.257277847801717</v>
      </c>
      <c r="E25">
        <f t="shared" si="4"/>
        <v>96.329330697023977</v>
      </c>
      <c r="F25" s="3">
        <v>96.329330697023977</v>
      </c>
      <c r="G25" s="4">
        <v>88.665141280981459</v>
      </c>
      <c r="H25" s="5">
        <v>80.540181702215421</v>
      </c>
    </row>
    <row r="26" spans="1:11">
      <c r="A26">
        <f t="shared" si="0"/>
        <v>17</v>
      </c>
      <c r="B26">
        <f t="shared" si="1"/>
        <v>0</v>
      </c>
      <c r="C26">
        <f t="shared" si="2"/>
        <v>7.071862343315842E-2</v>
      </c>
      <c r="D26">
        <f t="shared" si="3"/>
        <v>96.329330697023977</v>
      </c>
      <c r="E26">
        <f t="shared" si="4"/>
        <v>96.400049320457128</v>
      </c>
      <c r="F26" s="3">
        <v>96.400049320457128</v>
      </c>
      <c r="G26" s="4">
        <v>88.866142650925809</v>
      </c>
      <c r="H26" s="5">
        <v>80.853641162534558</v>
      </c>
      <c r="I26" s="2" t="s">
        <v>13</v>
      </c>
    </row>
    <row r="27" spans="1:11">
      <c r="A27">
        <f t="shared" si="0"/>
        <v>18</v>
      </c>
      <c r="B27">
        <f t="shared" si="1"/>
        <v>0</v>
      </c>
      <c r="C27">
        <f t="shared" si="2"/>
        <v>6.9407084611829234E-2</v>
      </c>
      <c r="D27">
        <f t="shared" si="3"/>
        <v>96.400049320457128</v>
      </c>
      <c r="E27">
        <f t="shared" si="4"/>
        <v>96.469456405068954</v>
      </c>
      <c r="F27" s="3">
        <v>96.469456405068954</v>
      </c>
      <c r="G27" s="4">
        <v>89.064027242013381</v>
      </c>
      <c r="H27" s="5">
        <v>81.163251727937265</v>
      </c>
      <c r="I27" s="3" t="s">
        <v>10</v>
      </c>
      <c r="J27" s="4" t="s">
        <v>11</v>
      </c>
      <c r="K27" s="5" t="s">
        <v>12</v>
      </c>
    </row>
    <row r="28" spans="1:11">
      <c r="A28">
        <f t="shared" si="0"/>
        <v>19</v>
      </c>
      <c r="B28">
        <f t="shared" si="1"/>
        <v>0</v>
      </c>
      <c r="C28">
        <f t="shared" si="2"/>
        <v>6.8117924283479195E-2</v>
      </c>
      <c r="D28">
        <f t="shared" si="3"/>
        <v>96.469456405068954</v>
      </c>
      <c r="E28">
        <f t="shared" si="4"/>
        <v>96.537574329352438</v>
      </c>
      <c r="F28" s="3">
        <v>96.537574329352438</v>
      </c>
      <c r="G28" s="4">
        <v>89.258827597140424</v>
      </c>
      <c r="H28" s="5">
        <v>81.469022076285512</v>
      </c>
      <c r="I28" s="3">
        <f>(F28-95)/(0.05*$B$3)</f>
        <v>0.3075148658704876</v>
      </c>
      <c r="J28" s="4">
        <f>(G28-85)/(0.15*$B$3)</f>
        <v>0.28392183980936164</v>
      </c>
      <c r="K28" s="5">
        <f>(H28-75)/(0.25*$B$3)</f>
        <v>0.25876088305142048</v>
      </c>
    </row>
    <row r="29" spans="1:11">
      <c r="A29">
        <f t="shared" si="0"/>
        <v>20</v>
      </c>
      <c r="B29">
        <f t="shared" si="1"/>
        <v>0</v>
      </c>
      <c r="C29">
        <f t="shared" ref="C29:C92" si="5">$B$4*D29*(1-(D29/$B$3))</f>
        <v>6.6850835107999398E-2</v>
      </c>
      <c r="D29">
        <f t="shared" ref="D29:D92" si="6">E28</f>
        <v>96.537574329352438</v>
      </c>
      <c r="E29">
        <f t="shared" ref="E29:E92" si="7">D29+C29-B29</f>
        <v>96.604425164460437</v>
      </c>
      <c r="F29" s="3">
        <v>96.604425164460437</v>
      </c>
      <c r="G29" s="4">
        <v>89.450576488280021</v>
      </c>
      <c r="H29" s="5">
        <v>81.770962206197964</v>
      </c>
      <c r="I29" s="3">
        <f t="shared" ref="I29:I92" si="8">(F29-95)/(0.05*$B$3)</f>
        <v>0.32088503289208747</v>
      </c>
      <c r="J29" s="4">
        <f t="shared" ref="J29:J92" si="9">(G29-85)/(0.15*$B$3)</f>
        <v>0.29670509921866806</v>
      </c>
      <c r="K29" s="5">
        <f t="shared" ref="K29:K92" si="10">(H29-75)/(0.25*$B$3)</f>
        <v>0.27083848824791856</v>
      </c>
    </row>
    <row r="30" spans="1:11">
      <c r="A30">
        <f t="shared" si="0"/>
        <v>21</v>
      </c>
      <c r="B30">
        <f t="shared" si="1"/>
        <v>0</v>
      </c>
      <c r="C30">
        <f t="shared" si="5"/>
        <v>6.560551101804131E-2</v>
      </c>
      <c r="D30">
        <f t="shared" si="6"/>
        <v>96.604425164460437</v>
      </c>
      <c r="E30">
        <f t="shared" si="7"/>
        <v>96.670030675478472</v>
      </c>
      <c r="F30" s="3">
        <v>96.670030675478472</v>
      </c>
      <c r="G30" s="4">
        <v>89.6393068912285</v>
      </c>
      <c r="H30" s="5">
        <v>82.069083398296428</v>
      </c>
      <c r="I30" s="3">
        <f t="shared" si="8"/>
        <v>0.33400613509569438</v>
      </c>
      <c r="J30" s="4">
        <f t="shared" si="9"/>
        <v>0.30928712608190001</v>
      </c>
      <c r="K30" s="5">
        <f t="shared" si="10"/>
        <v>0.2827633359318571</v>
      </c>
    </row>
    <row r="31" spans="1:11">
      <c r="A31">
        <f t="shared" si="0"/>
        <v>22</v>
      </c>
      <c r="B31">
        <f t="shared" si="1"/>
        <v>0</v>
      </c>
      <c r="C31">
        <f t="shared" si="5"/>
        <v>6.438164734997974E-2</v>
      </c>
      <c r="D31">
        <f t="shared" si="6"/>
        <v>96.670030675478472</v>
      </c>
      <c r="E31">
        <f t="shared" si="7"/>
        <v>96.734412322828447</v>
      </c>
      <c r="F31" s="3">
        <v>96.734412322828447</v>
      </c>
      <c r="G31" s="4">
        <v>89.8250519610651</v>
      </c>
      <c r="H31" s="5">
        <v>82.36339817629505</v>
      </c>
      <c r="I31" s="3">
        <f t="shared" si="8"/>
        <v>0.3468824645656895</v>
      </c>
      <c r="J31" s="4">
        <f t="shared" si="9"/>
        <v>0.32167013073767331</v>
      </c>
      <c r="K31" s="5">
        <f t="shared" si="10"/>
        <v>0.29453592705180198</v>
      </c>
    </row>
    <row r="32" spans="1:11">
      <c r="A32">
        <f t="shared" si="0"/>
        <v>23</v>
      </c>
      <c r="B32">
        <f t="shared" si="1"/>
        <v>0</v>
      </c>
      <c r="C32">
        <f t="shared" si="5"/>
        <v>6.3178940967972164E-2</v>
      </c>
      <c r="D32">
        <f t="shared" si="6"/>
        <v>96.734412322828447</v>
      </c>
      <c r="E32">
        <f t="shared" si="7"/>
        <v>96.79759126379642</v>
      </c>
      <c r="F32" s="3">
        <v>96.79759126379642</v>
      </c>
      <c r="G32" s="4">
        <v>90.007845008324793</v>
      </c>
      <c r="H32" s="5">
        <v>82.653920267991566</v>
      </c>
      <c r="I32" s="3">
        <f t="shared" si="8"/>
        <v>0.35951825275928401</v>
      </c>
      <c r="J32" s="4">
        <f t="shared" si="9"/>
        <v>0.33385633388831953</v>
      </c>
      <c r="K32" s="5">
        <f t="shared" si="10"/>
        <v>0.30615681071966266</v>
      </c>
    </row>
    <row r="33" spans="1:11">
      <c r="A33">
        <f t="shared" si="0"/>
        <v>24</v>
      </c>
      <c r="B33">
        <f t="shared" si="1"/>
        <v>0</v>
      </c>
      <c r="C33">
        <f t="shared" si="5"/>
        <v>6.1997090381328938E-2</v>
      </c>
      <c r="D33">
        <f t="shared" si="6"/>
        <v>96.79759126379642</v>
      </c>
      <c r="E33">
        <f t="shared" si="7"/>
        <v>96.859588354177745</v>
      </c>
      <c r="F33" s="3">
        <v>96.859588354177745</v>
      </c>
      <c r="G33" s="4">
        <v>90.187719475882759</v>
      </c>
      <c r="H33" s="5">
        <v>82.94066456621789</v>
      </c>
      <c r="I33" s="3">
        <f t="shared" si="8"/>
        <v>0.37191767083554905</v>
      </c>
      <c r="J33" s="4">
        <f t="shared" si="9"/>
        <v>0.34584796505885057</v>
      </c>
      <c r="K33" s="5">
        <f t="shared" si="10"/>
        <v>0.31762658264871563</v>
      </c>
    </row>
    <row r="34" spans="1:11">
      <c r="A34">
        <f t="shared" si="0"/>
        <v>25</v>
      </c>
      <c r="B34">
        <f t="shared" si="1"/>
        <v>0</v>
      </c>
      <c r="C34">
        <f t="shared" si="5"/>
        <v>6.0835795855401789E-2</v>
      </c>
      <c r="D34">
        <f t="shared" si="6"/>
        <v>96.859588354177745</v>
      </c>
      <c r="E34">
        <f t="shared" si="7"/>
        <v>96.920424150033142</v>
      </c>
      <c r="F34" s="3">
        <v>96.920424150033142</v>
      </c>
      <c r="G34" s="4">
        <v>90.36470891654831</v>
      </c>
      <c r="H34" s="5">
        <v>83.22364708980507</v>
      </c>
      <c r="I34" s="3">
        <f t="shared" si="8"/>
        <v>0.38408483000662841</v>
      </c>
      <c r="J34" s="4">
        <f t="shared" si="9"/>
        <v>0.35764726110322065</v>
      </c>
      <c r="K34" s="5">
        <f t="shared" si="10"/>
        <v>0.32894588359220278</v>
      </c>
    </row>
    <row r="35" spans="1:11">
      <c r="A35">
        <f t="shared" si="0"/>
        <v>26</v>
      </c>
      <c r="B35">
        <f t="shared" si="1"/>
        <v>0</v>
      </c>
      <c r="C35">
        <f t="shared" si="5"/>
        <v>5.9694759516197259E-2</v>
      </c>
      <c r="D35">
        <f t="shared" si="6"/>
        <v>96.920424150033142</v>
      </c>
      <c r="E35">
        <f t="shared" si="7"/>
        <v>96.980118909549333</v>
      </c>
      <c r="F35" s="3">
        <v>96.980118909549333</v>
      </c>
      <c r="G35" s="4">
        <v>90.538846971364777</v>
      </c>
      <c r="H35" s="5">
        <v>83.502884944615488</v>
      </c>
      <c r="I35" s="3">
        <f t="shared" si="8"/>
        <v>0.39602378190986653</v>
      </c>
      <c r="J35" s="4">
        <f t="shared" si="9"/>
        <v>0.36925646475765178</v>
      </c>
      <c r="K35" s="5">
        <f t="shared" si="10"/>
        <v>0.34011539778461952</v>
      </c>
    </row>
    <row r="36" spans="1:11">
      <c r="A36">
        <f t="shared" si="0"/>
        <v>27</v>
      </c>
      <c r="B36">
        <f t="shared" si="1"/>
        <v>0</v>
      </c>
      <c r="C36">
        <f t="shared" si="5"/>
        <v>5.8573685448921123E-2</v>
      </c>
      <c r="D36">
        <f t="shared" si="6"/>
        <v>96.980118909549333</v>
      </c>
      <c r="E36">
        <f t="shared" si="7"/>
        <v>97.038692594998253</v>
      </c>
      <c r="F36" s="3">
        <v>97.038692594998253</v>
      </c>
      <c r="G36" s="4">
        <v>90.710167348611236</v>
      </c>
      <c r="H36" s="5">
        <v>83.778396284693059</v>
      </c>
      <c r="I36" s="3">
        <f t="shared" si="8"/>
        <v>0.40773851899965052</v>
      </c>
      <c r="J36" s="4">
        <f t="shared" si="9"/>
        <v>0.38067782324074906</v>
      </c>
      <c r="K36" s="5">
        <f t="shared" si="10"/>
        <v>0.35113585138772235</v>
      </c>
    </row>
    <row r="37" spans="1:11">
      <c r="A37">
        <f t="shared" si="0"/>
        <v>28</v>
      </c>
      <c r="B37">
        <f t="shared" si="1"/>
        <v>0</v>
      </c>
      <c r="C37">
        <f t="shared" si="5"/>
        <v>5.7472279790651268E-2</v>
      </c>
      <c r="D37">
        <f t="shared" si="6"/>
        <v>97.038692594998253</v>
      </c>
      <c r="E37">
        <f t="shared" si="7"/>
        <v>97.096164874788897</v>
      </c>
      <c r="F37" s="3">
        <v>97.096164874788897</v>
      </c>
      <c r="G37" s="4">
        <v>90.878703803500855</v>
      </c>
      <c r="H37" s="5">
        <v>84.050200273579904</v>
      </c>
      <c r="I37" s="3">
        <f t="shared" si="8"/>
        <v>0.41923297495777945</v>
      </c>
      <c r="J37" s="4">
        <f t="shared" si="9"/>
        <v>0.39191358690005701</v>
      </c>
      <c r="K37" s="5">
        <f t="shared" si="10"/>
        <v>0.36200801094319618</v>
      </c>
    </row>
    <row r="38" spans="1:11">
      <c r="A38">
        <f t="shared" si="0"/>
        <v>29</v>
      </c>
      <c r="B38">
        <f t="shared" si="1"/>
        <v>0</v>
      </c>
      <c r="C38">
        <f t="shared" si="5"/>
        <v>5.6390250817340191E-2</v>
      </c>
      <c r="D38">
        <f t="shared" si="6"/>
        <v>97.096164874788897</v>
      </c>
      <c r="E38">
        <f t="shared" si="7"/>
        <v>97.152555125606241</v>
      </c>
      <c r="F38" s="3">
        <v>97.152555125606241</v>
      </c>
      <c r="G38" s="4">
        <v>91.044490118569982</v>
      </c>
      <c r="H38" s="5">
        <v>84.318317045845717</v>
      </c>
      <c r="I38" s="3">
        <f t="shared" si="8"/>
        <v>0.43051102512124828</v>
      </c>
      <c r="J38" s="4">
        <f t="shared" si="9"/>
        <v>0.40296600790466547</v>
      </c>
      <c r="K38" s="5">
        <f t="shared" si="10"/>
        <v>0.37273268183382868</v>
      </c>
    </row>
    <row r="39" spans="1:11">
      <c r="A39">
        <f t="shared" si="0"/>
        <v>30</v>
      </c>
      <c r="B39">
        <f t="shared" si="1"/>
        <v>0</v>
      </c>
      <c r="C39">
        <f t="shared" si="5"/>
        <v>5.5327309025332873E-2</v>
      </c>
      <c r="D39">
        <f t="shared" si="6"/>
        <v>97.152555125606241</v>
      </c>
      <c r="E39">
        <f t="shared" si="7"/>
        <v>97.207882434631571</v>
      </c>
      <c r="F39" s="3">
        <v>97.207882434631571</v>
      </c>
      <c r="G39" s="4">
        <v>91.207560084751307</v>
      </c>
      <c r="H39" s="5">
        <v>84.582767668873885</v>
      </c>
      <c r="I39" s="3">
        <f t="shared" si="8"/>
        <v>0.44157648692631424</v>
      </c>
      <c r="J39" s="4">
        <f t="shared" si="9"/>
        <v>0.41383733898342051</v>
      </c>
      <c r="K39" s="5">
        <f t="shared" si="10"/>
        <v>0.38331070675495538</v>
      </c>
    </row>
    <row r="40" spans="1:11">
      <c r="A40">
        <f t="shared" si="0"/>
        <v>31</v>
      </c>
      <c r="B40">
        <f t="shared" si="1"/>
        <v>0</v>
      </c>
      <c r="C40">
        <f t="shared" si="5"/>
        <v>5.4283167207600701E-2</v>
      </c>
      <c r="D40">
        <f t="shared" si="6"/>
        <v>97.207882434631571</v>
      </c>
      <c r="E40">
        <f t="shared" si="7"/>
        <v>97.262165601839172</v>
      </c>
      <c r="F40" s="3">
        <v>97.262165601839172</v>
      </c>
      <c r="G40" s="4">
        <v>91.367947483123629</v>
      </c>
      <c r="H40" s="5">
        <v>84.843574104946029</v>
      </c>
      <c r="I40" s="3">
        <f t="shared" si="8"/>
        <v>0.45243312036783434</v>
      </c>
      <c r="J40" s="4">
        <f t="shared" si="9"/>
        <v>0.42452983220824192</v>
      </c>
      <c r="K40" s="5">
        <f t="shared" si="10"/>
        <v>0.39374296419784116</v>
      </c>
    </row>
    <row r="41" spans="1:11">
      <c r="A41">
        <f t="shared" si="0"/>
        <v>32</v>
      </c>
      <c r="B41">
        <f t="shared" si="1"/>
        <v>0</v>
      </c>
      <c r="C41">
        <f t="shared" si="5"/>
        <v>5.3257540524866115E-2</v>
      </c>
      <c r="D41">
        <f t="shared" si="6"/>
        <v>97.262165601839172</v>
      </c>
      <c r="E41">
        <f t="shared" si="7"/>
        <v>97.31542314236404</v>
      </c>
      <c r="F41" s="3">
        <v>97.31542314236404</v>
      </c>
      <c r="G41" s="4">
        <v>91.525686067330341</v>
      </c>
      <c r="H41" s="5">
        <v>85.100759173664656</v>
      </c>
      <c r="I41" s="3">
        <f t="shared" si="8"/>
        <v>0.46308462847280796</v>
      </c>
      <c r="J41" s="4">
        <f t="shared" si="9"/>
        <v>0.43504573782202272</v>
      </c>
      <c r="K41" s="5">
        <f t="shared" si="10"/>
        <v>0.40403036694658623</v>
      </c>
    </row>
    <row r="42" spans="1:11">
      <c r="A42">
        <f t="shared" si="0"/>
        <v>33</v>
      </c>
      <c r="B42">
        <f t="shared" si="1"/>
        <v>0</v>
      </c>
      <c r="C42">
        <f t="shared" si="5"/>
        <v>5.2250146571808216E-2</v>
      </c>
      <c r="D42">
        <f t="shared" si="6"/>
        <v>97.31542314236404</v>
      </c>
      <c r="E42">
        <f t="shared" si="7"/>
        <v>97.367673288935848</v>
      </c>
      <c r="F42" s="3">
        <v>97.367673288935848</v>
      </c>
      <c r="G42" s="4">
        <v>91.680809546657841</v>
      </c>
      <c r="H42" s="5">
        <v>85.354346514751128</v>
      </c>
      <c r="I42" s="3">
        <f t="shared" si="8"/>
        <v>0.47353465778716952</v>
      </c>
      <c r="J42" s="4">
        <f t="shared" si="9"/>
        <v>0.44538730311052271</v>
      </c>
      <c r="K42" s="5">
        <f t="shared" si="10"/>
        <v>0.41417386059004513</v>
      </c>
    </row>
    <row r="43" spans="1:11">
      <c r="A43">
        <f t="shared" si="0"/>
        <v>34</v>
      </c>
      <c r="B43">
        <f t="shared" si="1"/>
        <v>0</v>
      </c>
      <c r="C43">
        <f t="shared" si="5"/>
        <v>5.1260705438526601E-2</v>
      </c>
      <c r="D43">
        <f t="shared" si="6"/>
        <v>97.367673288935848</v>
      </c>
      <c r="E43">
        <f t="shared" si="7"/>
        <v>97.41893399437437</v>
      </c>
      <c r="F43" s="3">
        <v>97.41893399437437</v>
      </c>
      <c r="G43" s="4">
        <v>91.833351569764886</v>
      </c>
      <c r="H43" s="5">
        <v>85.604360551254103</v>
      </c>
      <c r="I43" s="3">
        <f t="shared" si="8"/>
        <v>0.48378679887487408</v>
      </c>
      <c r="J43" s="4">
        <f t="shared" si="9"/>
        <v>0.45555677131765909</v>
      </c>
      <c r="K43" s="5">
        <f t="shared" si="10"/>
        <v>0.42417442205016415</v>
      </c>
    </row>
    <row r="44" spans="1:11">
      <c r="A44">
        <f t="shared" si="0"/>
        <v>35</v>
      </c>
      <c r="B44">
        <f t="shared" si="1"/>
        <v>0</v>
      </c>
      <c r="C44">
        <f t="shared" si="5"/>
        <v>5.0288939767433385E-2</v>
      </c>
      <c r="D44">
        <f t="shared" si="6"/>
        <v>97.41893399437437</v>
      </c>
      <c r="E44">
        <f t="shared" si="7"/>
        <v>97.469222934141797</v>
      </c>
      <c r="F44" s="3">
        <v>97.469222934141797</v>
      </c>
      <c r="G44" s="4">
        <v>91.983345709052983</v>
      </c>
      <c r="H44" s="5">
        <v>85.850826453201364</v>
      </c>
      <c r="I44" s="3">
        <f t="shared" si="8"/>
        <v>0.49384458682835941</v>
      </c>
      <c r="J44" s="4">
        <f t="shared" si="9"/>
        <v>0.46555638060353222</v>
      </c>
      <c r="K44" s="5">
        <f t="shared" si="10"/>
        <v>0.43403305812805454</v>
      </c>
    </row>
    <row r="45" spans="1:11">
      <c r="A45">
        <f t="shared" si="0"/>
        <v>36</v>
      </c>
      <c r="B45">
        <f t="shared" si="1"/>
        <v>0</v>
      </c>
      <c r="C45">
        <f t="shared" si="5"/>
        <v>4.9334574805749286E-2</v>
      </c>
      <c r="D45">
        <f t="shared" si="6"/>
        <v>97.469222934141797</v>
      </c>
      <c r="E45">
        <f t="shared" si="7"/>
        <v>97.518557508947552</v>
      </c>
      <c r="F45" s="3">
        <v>97.518557508947552</v>
      </c>
      <c r="G45" s="4">
        <v>92.13082544566781</v>
      </c>
      <c r="H45" s="5">
        <v>86.093770101725852</v>
      </c>
      <c r="I45" s="3">
        <f t="shared" si="8"/>
        <v>0.50371150178951041</v>
      </c>
      <c r="J45" s="4">
        <f t="shared" si="9"/>
        <v>0.47538836304452065</v>
      </c>
      <c r="K45" s="5">
        <f t="shared" si="10"/>
        <v>0.44375080406903405</v>
      </c>
    </row>
    <row r="46" spans="1:11">
      <c r="A46">
        <f t="shared" si="0"/>
        <v>37</v>
      </c>
      <c r="B46">
        <f t="shared" si="1"/>
        <v>0</v>
      </c>
      <c r="C46">
        <f t="shared" si="5"/>
        <v>4.8397338453768757E-2</v>
      </c>
      <c r="D46">
        <f t="shared" si="6"/>
        <v>97.518557508947552</v>
      </c>
      <c r="E46">
        <f t="shared" si="7"/>
        <v>97.56695484740132</v>
      </c>
      <c r="F46" s="3">
        <v>97.56695484740132</v>
      </c>
      <c r="G46" s="4">
        <v>92.275824155121143</v>
      </c>
      <c r="H46" s="5">
        <v>86.333218053694608</v>
      </c>
      <c r="I46" s="3">
        <f t="shared" si="8"/>
        <v>0.51339096948026397</v>
      </c>
      <c r="J46" s="4">
        <f t="shared" si="9"/>
        <v>0.48505494367474283</v>
      </c>
      <c r="K46" s="5">
        <f t="shared" si="10"/>
        <v>0.45332872214778436</v>
      </c>
    </row>
    <row r="47" spans="1:11">
      <c r="A47">
        <f t="shared" si="0"/>
        <v>38</v>
      </c>
      <c r="B47">
        <f t="shared" si="1"/>
        <v>0</v>
      </c>
      <c r="C47">
        <f t="shared" si="5"/>
        <v>4.7476961309056785E-2</v>
      </c>
      <c r="D47">
        <f t="shared" si="6"/>
        <v>97.56695484740132</v>
      </c>
      <c r="E47">
        <f t="shared" si="7"/>
        <v>97.614431808710378</v>
      </c>
      <c r="F47" s="3">
        <v>97.614431808710378</v>
      </c>
      <c r="G47" s="4">
        <v>92.418375093522201</v>
      </c>
      <c r="H47" s="5">
        <v>86.569197506867141</v>
      </c>
      <c r="I47" s="3">
        <f t="shared" si="8"/>
        <v>0.5228863617420757</v>
      </c>
      <c r="J47" s="4">
        <f t="shared" si="9"/>
        <v>0.49455833956814671</v>
      </c>
      <c r="K47" s="5">
        <f t="shared" si="10"/>
        <v>0.46276790027468562</v>
      </c>
    </row>
    <row r="48" spans="1:11">
      <c r="A48">
        <f t="shared" si="0"/>
        <v>39</v>
      </c>
      <c r="B48">
        <f t="shared" si="1"/>
        <v>0</v>
      </c>
      <c r="C48">
        <f t="shared" si="5"/>
        <v>4.6573176706733874E-2</v>
      </c>
      <c r="D48">
        <f t="shared" si="6"/>
        <v>97.614431808710378</v>
      </c>
      <c r="E48">
        <f t="shared" si="7"/>
        <v>97.661004985417108</v>
      </c>
      <c r="F48" s="3">
        <v>97.661004985417108</v>
      </c>
      <c r="G48" s="4">
        <v>92.558511384407254</v>
      </c>
      <c r="H48" s="5">
        <v>86.801736265607886</v>
      </c>
      <c r="I48" s="3">
        <f t="shared" si="8"/>
        <v>0.53220099708342161</v>
      </c>
      <c r="J48" s="4">
        <f t="shared" si="9"/>
        <v>0.50390075896048359</v>
      </c>
      <c r="K48" s="5">
        <f t="shared" si="10"/>
        <v>0.47206945062431543</v>
      </c>
    </row>
    <row r="49" spans="1:11">
      <c r="A49">
        <f t="shared" si="0"/>
        <v>40</v>
      </c>
      <c r="B49">
        <f t="shared" si="1"/>
        <v>0</v>
      </c>
      <c r="C49">
        <f t="shared" si="5"/>
        <v>4.5685720756009074E-2</v>
      </c>
      <c r="D49">
        <f t="shared" si="6"/>
        <v>97.661004985417108</v>
      </c>
      <c r="E49">
        <f t="shared" si="7"/>
        <v>97.70669070617312</v>
      </c>
      <c r="F49" s="3">
        <v>97.70669070617312</v>
      </c>
      <c r="G49" s="4">
        <v>92.696266006155909</v>
      </c>
      <c r="H49" s="5">
        <v>87.030862707175217</v>
      </c>
      <c r="I49" s="3">
        <f t="shared" si="8"/>
        <v>0.54133814123462398</v>
      </c>
      <c r="J49" s="4">
        <f t="shared" si="9"/>
        <v>0.51308440041039394</v>
      </c>
      <c r="K49" s="5">
        <f t="shared" si="10"/>
        <v>0.4812345082870087</v>
      </c>
    </row>
    <row r="50" spans="1:11">
      <c r="A50">
        <f t="shared" si="0"/>
        <v>41</v>
      </c>
      <c r="B50">
        <f t="shared" si="1"/>
        <v>0</v>
      </c>
      <c r="C50">
        <f t="shared" si="5"/>
        <v>4.4814332373107134E-2</v>
      </c>
      <c r="D50">
        <f t="shared" si="6"/>
        <v>97.70669070617312</v>
      </c>
      <c r="E50">
        <f t="shared" si="7"/>
        <v>97.751505038546227</v>
      </c>
      <c r="F50" s="3">
        <v>97.751505038546227</v>
      </c>
      <c r="G50" s="4">
        <v>92.83167177998223</v>
      </c>
      <c r="H50" s="5">
        <v>87.256605748607683</v>
      </c>
      <c r="I50" s="3">
        <f t="shared" si="8"/>
        <v>0.5503010077092455</v>
      </c>
      <c r="J50" s="4">
        <f t="shared" si="9"/>
        <v>0.52211145199881537</v>
      </c>
      <c r="K50" s="5">
        <f t="shared" si="10"/>
        <v>0.49026422994430729</v>
      </c>
    </row>
    <row r="51" spans="1:11">
      <c r="A51">
        <f t="shared" si="0"/>
        <v>42</v>
      </c>
      <c r="B51">
        <f t="shared" si="1"/>
        <v>0</v>
      </c>
      <c r="C51">
        <f t="shared" si="5"/>
        <v>4.3958753310738861E-2</v>
      </c>
      <c r="D51">
        <f t="shared" si="6"/>
        <v>97.751505038546227</v>
      </c>
      <c r="E51">
        <f t="shared" si="7"/>
        <v>97.79546379185696</v>
      </c>
      <c r="F51" s="3">
        <v>97.79546379185696</v>
      </c>
      <c r="G51" s="4">
        <v>92.964761358488602</v>
      </c>
      <c r="H51" s="5">
        <v>87.47899481422624</v>
      </c>
      <c r="I51" s="3">
        <f t="shared" si="8"/>
        <v>0.55909275837139205</v>
      </c>
      <c r="J51" s="4">
        <f t="shared" si="9"/>
        <v>0.53098409056590679</v>
      </c>
      <c r="K51" s="5">
        <f t="shared" si="10"/>
        <v>0.49915979256904963</v>
      </c>
    </row>
    <row r="52" spans="1:11">
      <c r="A52">
        <f t="shared" si="0"/>
        <v>43</v>
      </c>
      <c r="B52">
        <f t="shared" si="1"/>
        <v>0</v>
      </c>
      <c r="C52">
        <f t="shared" si="5"/>
        <v>4.3118728184258014E-2</v>
      </c>
      <c r="D52">
        <f t="shared" si="6"/>
        <v>97.79546379185696</v>
      </c>
      <c r="E52">
        <f t="shared" si="7"/>
        <v>97.838582520041214</v>
      </c>
      <c r="F52" s="3">
        <v>97.838582520041214</v>
      </c>
      <c r="G52" s="4">
        <v>93.095567214770227</v>
      </c>
      <c r="H52" s="5">
        <v>87.698059803769283</v>
      </c>
      <c r="I52" s="3">
        <f t="shared" si="8"/>
        <v>0.56771650400824281</v>
      </c>
      <c r="J52" s="4">
        <f t="shared" si="9"/>
        <v>0.53970448098468182</v>
      </c>
      <c r="K52" s="5">
        <f t="shared" si="10"/>
        <v>0.50792239215077128</v>
      </c>
    </row>
    <row r="53" spans="1:11">
      <c r="A53">
        <f t="shared" si="0"/>
        <v>44</v>
      </c>
      <c r="B53">
        <f t="shared" si="1"/>
        <v>0</v>
      </c>
      <c r="C53">
        <f t="shared" si="5"/>
        <v>4.229400449464138E-2</v>
      </c>
      <c r="D53">
        <f t="shared" si="6"/>
        <v>97.838582520041214</v>
      </c>
      <c r="E53">
        <f t="shared" si="7"/>
        <v>97.88087652453585</v>
      </c>
      <c r="F53" s="3">
        <v>97.88087652453585</v>
      </c>
      <c r="G53" s="4">
        <v>93.224121632057674</v>
      </c>
      <c r="H53" s="5">
        <v>87.913831061175571</v>
      </c>
      <c r="I53" s="3">
        <f t="shared" si="8"/>
        <v>0.57617530490717006</v>
      </c>
      <c r="J53" s="4">
        <f t="shared" si="9"/>
        <v>0.54827477547051162</v>
      </c>
      <c r="K53" s="5">
        <f t="shared" si="10"/>
        <v>0.51655324244702283</v>
      </c>
    </row>
    <row r="54" spans="1:11">
      <c r="A54">
        <f t="shared" si="0"/>
        <v>45</v>
      </c>
      <c r="B54">
        <f t="shared" si="1"/>
        <v>0</v>
      </c>
      <c r="C54">
        <f t="shared" si="5"/>
        <v>4.148433264843028E-2</v>
      </c>
      <c r="D54">
        <f t="shared" si="6"/>
        <v>97.88087652453585</v>
      </c>
      <c r="E54">
        <f t="shared" si="7"/>
        <v>97.922360857184287</v>
      </c>
      <c r="F54" s="3">
        <v>97.922360857184287</v>
      </c>
      <c r="G54" s="4">
        <v>93.350456693885093</v>
      </c>
      <c r="H54" s="5">
        <v>88.126339344028494</v>
      </c>
      <c r="I54" s="3">
        <f t="shared" si="8"/>
        <v>0.58447217143685748</v>
      </c>
      <c r="J54" s="4">
        <f t="shared" si="9"/>
        <v>0.55669711292567281</v>
      </c>
      <c r="K54" s="5">
        <f t="shared" si="10"/>
        <v>0.52505357376113981</v>
      </c>
    </row>
    <row r="55" spans="1:11">
      <c r="A55">
        <f t="shared" si="0"/>
        <v>46</v>
      </c>
      <c r="B55">
        <f t="shared" si="1"/>
        <v>0</v>
      </c>
      <c r="C55">
        <f t="shared" si="5"/>
        <v>4.0689465974762251E-2</v>
      </c>
      <c r="D55">
        <f t="shared" si="6"/>
        <v>97.922360857184287</v>
      </c>
      <c r="E55">
        <f t="shared" si="7"/>
        <v>97.963050323159052</v>
      </c>
      <c r="F55" s="3">
        <v>97.963050323159052</v>
      </c>
      <c r="G55" s="4">
        <v>93.474604274771409</v>
      </c>
      <c r="H55" s="5">
        <v>88.335615793673298</v>
      </c>
      <c r="I55" s="3">
        <f t="shared" si="8"/>
        <v>0.59261006463181043</v>
      </c>
      <c r="J55" s="4">
        <f t="shared" si="9"/>
        <v>0.5649736183180939</v>
      </c>
      <c r="K55" s="5">
        <f t="shared" si="10"/>
        <v>0.53342463174693189</v>
      </c>
    </row>
    <row r="56" spans="1:11">
      <c r="A56">
        <f t="shared" si="0"/>
        <v>47</v>
      </c>
      <c r="B56">
        <f t="shared" si="1"/>
        <v>0</v>
      </c>
      <c r="C56">
        <f t="shared" si="5"/>
        <v>3.9909160739622487E-2</v>
      </c>
      <c r="D56">
        <f t="shared" si="6"/>
        <v>97.963050323159052</v>
      </c>
      <c r="E56">
        <f t="shared" si="7"/>
        <v>98.002959483898678</v>
      </c>
      <c r="F56" s="3">
        <v>98.002959483898678</v>
      </c>
      <c r="G56" s="4">
        <v>93.596596031401816</v>
      </c>
      <c r="H56" s="5">
        <v>88.541691906017277</v>
      </c>
      <c r="I56" s="3">
        <f t="shared" si="8"/>
        <v>0.60059189677973568</v>
      </c>
      <c r="J56" s="4">
        <f t="shared" si="9"/>
        <v>0.57310640209345443</v>
      </c>
      <c r="K56" s="5">
        <f t="shared" si="10"/>
        <v>0.54166767624069112</v>
      </c>
    </row>
    <row r="57" spans="1:11">
      <c r="A57">
        <f t="shared" si="0"/>
        <v>48</v>
      </c>
      <c r="B57">
        <f t="shared" si="1"/>
        <v>0</v>
      </c>
      <c r="C57">
        <f t="shared" si="5"/>
        <v>3.9143176157436406E-2</v>
      </c>
      <c r="D57">
        <f t="shared" si="6"/>
        <v>98.002959483898678</v>
      </c>
      <c r="E57">
        <f t="shared" si="7"/>
        <v>98.042102660056116</v>
      </c>
      <c r="F57" s="3">
        <v>98.042102660056116</v>
      </c>
      <c r="G57" s="4">
        <v>93.716463394296767</v>
      </c>
      <c r="H57" s="5">
        <v>88.744599503021604</v>
      </c>
      <c r="I57" s="3">
        <f t="shared" si="8"/>
        <v>0.60842053201122326</v>
      </c>
      <c r="J57" s="4">
        <f t="shared" si="9"/>
        <v>0.58109755961978449</v>
      </c>
      <c r="K57" s="5">
        <f t="shared" si="10"/>
        <v>0.54978398012086416</v>
      </c>
    </row>
    <row r="58" spans="1:11">
      <c r="A58">
        <f t="shared" si="0"/>
        <v>49</v>
      </c>
      <c r="B58">
        <f t="shared" si="1"/>
        <v>0</v>
      </c>
      <c r="C58">
        <f t="shared" si="5"/>
        <v>3.8391274400125762E-2</v>
      </c>
      <c r="D58">
        <f t="shared" si="6"/>
        <v>98.042102660056116</v>
      </c>
      <c r="E58">
        <f t="shared" si="7"/>
        <v>98.080493934456243</v>
      </c>
      <c r="F58" s="3">
        <v>98.080493934456243</v>
      </c>
      <c r="G58" s="4">
        <v>93.834237559955795</v>
      </c>
      <c r="H58" s="5">
        <v>88.944370704891696</v>
      </c>
      <c r="I58" s="3">
        <f t="shared" si="8"/>
        <v>0.61609878689124853</v>
      </c>
      <c r="J58" s="4">
        <f t="shared" si="9"/>
        <v>0.58894917066371966</v>
      </c>
      <c r="K58" s="5">
        <f t="shared" si="10"/>
        <v>0.55777482819566782</v>
      </c>
    </row>
    <row r="59" spans="1:11">
      <c r="A59">
        <f t="shared" si="0"/>
        <v>50</v>
      </c>
      <c r="B59">
        <f t="shared" si="1"/>
        <v>0</v>
      </c>
      <c r="C59">
        <f t="shared" si="5"/>
        <v>3.7653220603743195E-2</v>
      </c>
      <c r="D59">
        <f t="shared" si="6"/>
        <v>98.080493934456243</v>
      </c>
      <c r="E59">
        <f t="shared" si="7"/>
        <v>98.118147155059987</v>
      </c>
      <c r="F59" s="3">
        <v>98.118147155059987</v>
      </c>
      <c r="G59" s="4">
        <v>93.949949483463271</v>
      </c>
      <c r="H59" s="5">
        <v>89.141037902971689</v>
      </c>
      <c r="I59" s="3">
        <f t="shared" si="8"/>
        <v>0.6236294310119973</v>
      </c>
      <c r="J59" s="4">
        <f t="shared" si="9"/>
        <v>0.59666329889755143</v>
      </c>
      <c r="K59" s="5">
        <f t="shared" si="10"/>
        <v>0.56564151611886759</v>
      </c>
    </row>
    <row r="60" spans="1:11">
      <c r="A60">
        <f t="shared" si="0"/>
        <v>51</v>
      </c>
      <c r="B60">
        <f t="shared" si="1"/>
        <v>0</v>
      </c>
      <c r="C60">
        <f t="shared" si="5"/>
        <v>3.6928782872798493E-2</v>
      </c>
      <c r="D60">
        <f t="shared" si="6"/>
        <v>98.118147155059987</v>
      </c>
      <c r="E60">
        <f t="shared" si="7"/>
        <v>98.155075937932779</v>
      </c>
      <c r="F60" s="3">
        <v>98.155075937932779</v>
      </c>
      <c r="G60" s="4">
        <v>94.063629871543483</v>
      </c>
      <c r="H60" s="5">
        <v>89.334633733347317</v>
      </c>
      <c r="I60" s="3">
        <f t="shared" si="8"/>
        <v>0.63101518758655573</v>
      </c>
      <c r="J60" s="4">
        <f t="shared" si="9"/>
        <v>0.60424199143623225</v>
      </c>
      <c r="K60" s="5">
        <f t="shared" si="10"/>
        <v>0.57338534933389274</v>
      </c>
    </row>
    <row r="61" spans="1:11">
      <c r="A61">
        <f t="shared" si="0"/>
        <v>52</v>
      </c>
      <c r="B61">
        <f t="shared" si="1"/>
        <v>0</v>
      </c>
      <c r="C61">
        <f t="shared" si="5"/>
        <v>3.6217732282385506E-2</v>
      </c>
      <c r="D61">
        <f t="shared" si="6"/>
        <v>98.155075937932779</v>
      </c>
      <c r="E61">
        <f t="shared" si="7"/>
        <v>98.19129367021516</v>
      </c>
      <c r="F61" s="3">
        <v>98.19129367021516</v>
      </c>
      <c r="G61" s="4">
        <v>94.17530917605221</v>
      </c>
      <c r="H61" s="5">
        <v>89.525191051160007</v>
      </c>
      <c r="I61" s="3">
        <f t="shared" si="8"/>
        <v>0.63825873404303191</v>
      </c>
      <c r="J61" s="4">
        <f t="shared" si="9"/>
        <v>0.61168727840348069</v>
      </c>
      <c r="K61" s="5">
        <f t="shared" si="10"/>
        <v>0.58100764204640032</v>
      </c>
    </row>
    <row r="62" spans="1:11">
      <c r="A62">
        <f t="shared" si="0"/>
        <v>53</v>
      </c>
      <c r="B62">
        <f t="shared" si="1"/>
        <v>0</v>
      </c>
      <c r="C62">
        <f t="shared" si="5"/>
        <v>3.5519842878215996E-2</v>
      </c>
      <c r="D62">
        <f t="shared" si="6"/>
        <v>98.19129367021516</v>
      </c>
      <c r="E62">
        <f t="shared" si="7"/>
        <v>98.226813513093376</v>
      </c>
      <c r="F62" s="3">
        <v>98.226813513093376</v>
      </c>
      <c r="G62" s="4">
        <v>94.285017587892256</v>
      </c>
      <c r="H62" s="5">
        <v>89.712742905633874</v>
      </c>
      <c r="I62" s="3">
        <f t="shared" si="8"/>
        <v>0.64536270261867512</v>
      </c>
      <c r="J62" s="4">
        <f t="shared" si="9"/>
        <v>0.61900117252615039</v>
      </c>
      <c r="K62" s="5">
        <f t="shared" si="10"/>
        <v>0.58850971622535497</v>
      </c>
    </row>
    <row r="63" spans="1:11">
      <c r="A63">
        <f t="shared" si="0"/>
        <v>54</v>
      </c>
      <c r="B63">
        <f t="shared" si="1"/>
        <v>0</v>
      </c>
      <c r="C63">
        <f t="shared" si="5"/>
        <v>3.4834891674662742E-2</v>
      </c>
      <c r="D63">
        <f t="shared" si="6"/>
        <v>98.226813513093376</v>
      </c>
      <c r="E63">
        <f t="shared" si="7"/>
        <v>98.261648404768039</v>
      </c>
      <c r="F63" s="3">
        <v>98.261648404768039</v>
      </c>
      <c r="G63" s="4">
        <v>94.392785031340267</v>
      </c>
      <c r="H63" s="5">
        <v>89.897322515816086</v>
      </c>
      <c r="I63" s="3">
        <f t="shared" si="8"/>
        <v>0.65232968095360777</v>
      </c>
      <c r="J63" s="4">
        <f t="shared" si="9"/>
        <v>0.62618566875601778</v>
      </c>
      <c r="K63" s="5">
        <f t="shared" si="10"/>
        <v>0.59589290063264344</v>
      </c>
    </row>
    <row r="64" spans="1:11">
      <c r="A64">
        <f t="shared" si="0"/>
        <v>55</v>
      </c>
      <c r="B64">
        <f t="shared" si="1"/>
        <v>0</v>
      </c>
      <c r="C64">
        <f t="shared" si="5"/>
        <v>3.4162658650910047E-2</v>
      </c>
      <c r="D64">
        <f t="shared" si="6"/>
        <v>98.261648404768039</v>
      </c>
      <c r="E64">
        <f t="shared" si="7"/>
        <v>98.295811063418952</v>
      </c>
      <c r="F64" s="3">
        <v>98.295811063418952</v>
      </c>
      <c r="G64" s="4">
        <v>94.498641158772514</v>
      </c>
      <c r="H64" s="5">
        <v>90.078963247029876</v>
      </c>
      <c r="I64" s="3">
        <f t="shared" si="8"/>
        <v>0.65916221268379049</v>
      </c>
      <c r="J64" s="4">
        <f t="shared" si="9"/>
        <v>0.63324274391816759</v>
      </c>
      <c r="K64" s="5">
        <f t="shared" si="10"/>
        <v>0.603158529881195</v>
      </c>
    </row>
    <row r="65" spans="1:11">
      <c r="A65">
        <f t="shared" si="0"/>
        <v>56</v>
      </c>
      <c r="B65">
        <f t="shared" si="1"/>
        <v>0</v>
      </c>
      <c r="C65">
        <f t="shared" si="5"/>
        <v>3.3502926745308005E-2</v>
      </c>
      <c r="D65">
        <f t="shared" si="6"/>
        <v>98.295811063418952</v>
      </c>
      <c r="E65">
        <f t="shared" si="7"/>
        <v>98.329313990164266</v>
      </c>
      <c r="F65" s="3">
        <v>98.329313990164266</v>
      </c>
      <c r="G65" s="4">
        <v>94.602615345777068</v>
      </c>
      <c r="H65" s="5">
        <v>90.257698588038522</v>
      </c>
      <c r="I65" s="3">
        <f t="shared" si="8"/>
        <v>0.6658627980328532</v>
      </c>
      <c r="J65" s="4">
        <f t="shared" si="9"/>
        <v>0.64017435638513787</v>
      </c>
      <c r="K65" s="5">
        <f t="shared" si="10"/>
        <v>0.61030794352154094</v>
      </c>
    </row>
    <row r="66" spans="1:11">
      <c r="A66">
        <f t="shared" si="0"/>
        <v>57</v>
      </c>
      <c r="B66">
        <f t="shared" si="1"/>
        <v>0</v>
      </c>
      <c r="C66">
        <f t="shared" si="5"/>
        <v>3.2855481848022457E-2</v>
      </c>
      <c r="D66">
        <f t="shared" si="6"/>
        <v>98.329313990164266</v>
      </c>
      <c r="E66">
        <f t="shared" si="7"/>
        <v>98.362169472012283</v>
      </c>
      <c r="F66" s="3">
        <v>98.362169472012283</v>
      </c>
      <c r="G66" s="4">
        <v>94.704736686640402</v>
      </c>
      <c r="H66" s="5">
        <v>90.433562128917444</v>
      </c>
      <c r="I66" s="3">
        <f t="shared" si="8"/>
        <v>0.6724338944024566</v>
      </c>
      <c r="J66" s="4">
        <f t="shared" si="9"/>
        <v>0.64698244577602682</v>
      </c>
      <c r="K66" s="5">
        <f t="shared" si="10"/>
        <v>0.61734248515669776</v>
      </c>
    </row>
    <row r="67" spans="1:11">
      <c r="A67">
        <f t="shared" si="0"/>
        <v>58</v>
      </c>
      <c r="B67">
        <f t="shared" si="1"/>
        <v>0</v>
      </c>
      <c r="C67">
        <f t="shared" si="5"/>
        <v>3.2220112792072611E-2</v>
      </c>
      <c r="D67">
        <f t="shared" si="6"/>
        <v>98.362169472012283</v>
      </c>
      <c r="E67">
        <f t="shared" si="7"/>
        <v>98.394389584804358</v>
      </c>
      <c r="F67" s="3">
        <v>98.394389584804358</v>
      </c>
      <c r="G67" s="4">
        <v>94.805033990196037</v>
      </c>
      <c r="H67" s="5">
        <v>90.606587539630837</v>
      </c>
      <c r="I67" s="3">
        <f t="shared" si="8"/>
        <v>0.67887791696087163</v>
      </c>
      <c r="J67" s="4">
        <f t="shared" si="9"/>
        <v>0.6536689326797358</v>
      </c>
      <c r="K67" s="5">
        <f t="shared" si="10"/>
        <v>0.62426350158523347</v>
      </c>
    </row>
    <row r="68" spans="1:11">
      <c r="A68">
        <f t="shared" si="0"/>
        <v>59</v>
      </c>
      <c r="B68">
        <f t="shared" si="1"/>
        <v>0</v>
      </c>
      <c r="C68">
        <f t="shared" si="5"/>
        <v>3.1596611342835985E-2</v>
      </c>
      <c r="D68">
        <f t="shared" si="6"/>
        <v>98.394389584804358</v>
      </c>
      <c r="E68">
        <f t="shared" si="7"/>
        <v>98.425986196147193</v>
      </c>
      <c r="F68" s="3">
        <v>98.425986196147193</v>
      </c>
      <c r="G68" s="4">
        <v>94.903535776023517</v>
      </c>
      <c r="H68" s="5">
        <v>90.7768085493081</v>
      </c>
      <c r="I68" s="3">
        <f t="shared" si="8"/>
        <v>0.68519723922943854</v>
      </c>
      <c r="J68" s="4">
        <f t="shared" si="9"/>
        <v>0.66023571840156781</v>
      </c>
      <c r="K68" s="5">
        <f t="shared" si="10"/>
        <v>0.63107234197232398</v>
      </c>
    </row>
    <row r="69" spans="1:11">
      <c r="A69">
        <f t="shared" si="0"/>
        <v>60</v>
      </c>
      <c r="B69">
        <f t="shared" si="1"/>
        <v>0</v>
      </c>
      <c r="C69">
        <f t="shared" si="5"/>
        <v>3.0984772186112224E-2</v>
      </c>
      <c r="D69">
        <f t="shared" si="6"/>
        <v>98.425986196147193</v>
      </c>
      <c r="E69">
        <f t="shared" si="7"/>
        <v>98.456970968333309</v>
      </c>
      <c r="F69" s="3">
        <v>98.456970968333309</v>
      </c>
      <c r="G69" s="4">
        <v>95.000270270985794</v>
      </c>
      <c r="H69" s="5">
        <v>90.944258926214715</v>
      </c>
      <c r="I69" s="3">
        <f t="shared" si="8"/>
        <v>0.69139419366666177</v>
      </c>
      <c r="J69" s="4">
        <f t="shared" si="9"/>
        <v>0.66668468473238629</v>
      </c>
      <c r="K69" s="5">
        <f t="shared" si="10"/>
        <v>0.63777035704858864</v>
      </c>
    </row>
    <row r="70" spans="1:11">
      <c r="A70">
        <f t="shared" si="0"/>
        <v>61</v>
      </c>
      <c r="B70">
        <f t="shared" si="1"/>
        <v>0</v>
      </c>
      <c r="C70">
        <f t="shared" si="5"/>
        <v>3.0384392914820497E-2</v>
      </c>
      <c r="D70">
        <f t="shared" si="6"/>
        <v>98.456970968333309</v>
      </c>
      <c r="E70">
        <f t="shared" si="7"/>
        <v>98.487355361248134</v>
      </c>
      <c r="F70" s="3">
        <v>98.487355361248134</v>
      </c>
      <c r="G70" s="4">
        <v>95.095265406093446</v>
      </c>
      <c r="H70" s="5">
        <v>91.10897245841133</v>
      </c>
      <c r="I70" s="3">
        <f t="shared" si="8"/>
        <v>0.6974710722496269</v>
      </c>
      <c r="J70" s="4">
        <f t="shared" si="9"/>
        <v>0.67301769373956311</v>
      </c>
      <c r="K70" s="5">
        <f t="shared" si="10"/>
        <v>0.64435889833645321</v>
      </c>
    </row>
    <row r="71" spans="1:11">
      <c r="A71">
        <f t="shared" si="0"/>
        <v>62</v>
      </c>
      <c r="B71">
        <f t="shared" si="1"/>
        <v>0</v>
      </c>
      <c r="C71">
        <f t="shared" si="5"/>
        <v>2.9795274014408447E-2</v>
      </c>
      <c r="D71">
        <f t="shared" si="6"/>
        <v>98.487355361248134</v>
      </c>
      <c r="E71">
        <f t="shared" si="7"/>
        <v>98.517150635262539</v>
      </c>
      <c r="F71" s="3">
        <v>98.517150635262539</v>
      </c>
      <c r="G71" s="4">
        <v>95.18854881368425</v>
      </c>
      <c r="H71" s="5">
        <v>91.27098293509404</v>
      </c>
      <c r="I71" s="3">
        <f t="shared" si="8"/>
        <v>0.70343012705250774</v>
      </c>
      <c r="J71" s="4">
        <f t="shared" si="9"/>
        <v>0.67923658757895</v>
      </c>
      <c r="K71" s="5">
        <f t="shared" si="10"/>
        <v>0.65083931740376155</v>
      </c>
    </row>
    <row r="72" spans="1:11">
      <c r="A72">
        <f t="shared" si="0"/>
        <v>63</v>
      </c>
      <c r="B72">
        <f t="shared" si="1"/>
        <v>0</v>
      </c>
      <c r="C72">
        <f t="shared" si="5"/>
        <v>2.9217218847048736E-2</v>
      </c>
      <c r="D72">
        <f t="shared" si="6"/>
        <v>98.517150635262539</v>
      </c>
      <c r="E72">
        <f t="shared" si="7"/>
        <v>98.54636785410959</v>
      </c>
      <c r="F72" s="3">
        <v>98.54636785410959</v>
      </c>
      <c r="G72" s="4">
        <v>95.280147824906905</v>
      </c>
      <c r="H72" s="5">
        <v>91.430324128608277</v>
      </c>
      <c r="I72" s="3">
        <f t="shared" si="8"/>
        <v>0.709273570821918</v>
      </c>
      <c r="J72" s="4">
        <f t="shared" si="9"/>
        <v>0.68534318832712704</v>
      </c>
      <c r="K72" s="5">
        <f t="shared" si="10"/>
        <v>0.65721296514433103</v>
      </c>
    </row>
    <row r="73" spans="1:11">
      <c r="A73">
        <f t="shared" si="0"/>
        <v>64</v>
      </c>
      <c r="B73">
        <f t="shared" si="1"/>
        <v>0</v>
      </c>
      <c r="C73">
        <f t="shared" si="5"/>
        <v>2.8650033634694899E-2</v>
      </c>
      <c r="D73">
        <f t="shared" si="6"/>
        <v>98.54636785410959</v>
      </c>
      <c r="E73">
        <f t="shared" si="7"/>
        <v>98.575017887744281</v>
      </c>
      <c r="F73" s="3">
        <v>98.575017887744281</v>
      </c>
      <c r="G73" s="4">
        <v>95.37008946749782</v>
      </c>
      <c r="H73" s="5">
        <v>91.587029777127967</v>
      </c>
      <c r="I73" s="3">
        <f t="shared" si="8"/>
        <v>0.71500357754885613</v>
      </c>
      <c r="J73" s="4">
        <f t="shared" si="9"/>
        <v>0.69133929783318804</v>
      </c>
      <c r="K73" s="5">
        <f t="shared" si="10"/>
        <v>0.66348119108511872</v>
      </c>
    </row>
    <row r="74" spans="1:11">
      <c r="A74">
        <f t="shared" si="0"/>
        <v>65</v>
      </c>
      <c r="B74">
        <f t="shared" si="1"/>
        <v>0</v>
      </c>
      <c r="C74">
        <f t="shared" si="5"/>
        <v>2.8093527441064723E-2</v>
      </c>
      <c r="D74">
        <f t="shared" si="6"/>
        <v>98.575017887744281</v>
      </c>
      <c r="E74">
        <f t="shared" si="7"/>
        <v>98.603111415185339</v>
      </c>
      <c r="F74" s="3">
        <v>98.603111415185339</v>
      </c>
      <c r="G74" s="4">
        <v>95.458400463840064</v>
      </c>
      <c r="H74" s="5">
        <v>91.741133567991227</v>
      </c>
      <c r="I74" s="3">
        <f t="shared" si="8"/>
        <v>0.72062228303706777</v>
      </c>
      <c r="J74" s="4">
        <f t="shared" si="9"/>
        <v>0.69722669758933764</v>
      </c>
      <c r="K74" s="5">
        <f t="shared" si="10"/>
        <v>0.66964534271964904</v>
      </c>
    </row>
    <row r="75" spans="1:11">
      <c r="A75">
        <f t="shared" ref="A75:A138" si="11">A74+1</f>
        <v>66</v>
      </c>
      <c r="B75">
        <f t="shared" ref="B75:B138" si="12">B74</f>
        <v>0</v>
      </c>
      <c r="C75">
        <f t="shared" si="5"/>
        <v>2.754751215261609E-2</v>
      </c>
      <c r="D75">
        <f t="shared" si="6"/>
        <v>98.603111415185339</v>
      </c>
      <c r="E75">
        <f t="shared" si="7"/>
        <v>98.630658927337961</v>
      </c>
      <c r="F75" s="3">
        <v>98.630658927337961</v>
      </c>
      <c r="G75" s="4">
        <v>95.54510722929389</v>
      </c>
      <c r="H75" s="5">
        <v>91.892669121683056</v>
      </c>
      <c r="I75" s="3">
        <f t="shared" si="8"/>
        <v>0.72613178546759227</v>
      </c>
      <c r="J75" s="4">
        <f t="shared" si="9"/>
        <v>0.70300714861959268</v>
      </c>
      <c r="K75" s="5">
        <f t="shared" si="10"/>
        <v>0.67570676486732228</v>
      </c>
    </row>
    <row r="76" spans="1:11">
      <c r="A76">
        <f t="shared" si="11"/>
        <v>67</v>
      </c>
      <c r="B76">
        <f t="shared" si="12"/>
        <v>0</v>
      </c>
      <c r="C76">
        <f t="shared" si="5"/>
        <v>2.7011802458584831E-2</v>
      </c>
      <c r="D76">
        <f t="shared" si="6"/>
        <v>98.630658927337961</v>
      </c>
      <c r="E76">
        <f t="shared" si="7"/>
        <v>98.65767072979655</v>
      </c>
      <c r="F76" s="3">
        <v>98.65767072979655</v>
      </c>
      <c r="G76" s="4">
        <v>95.630235870788312</v>
      </c>
      <c r="H76" s="5">
        <v>92.041669976455296</v>
      </c>
      <c r="I76" s="3">
        <f t="shared" si="8"/>
        <v>0.73153414595930999</v>
      </c>
      <c r="J76" s="4">
        <f t="shared" si="9"/>
        <v>0.7086823913858874</v>
      </c>
      <c r="K76" s="5">
        <f t="shared" si="10"/>
        <v>0.68166679905821181</v>
      </c>
    </row>
    <row r="77" spans="1:11">
      <c r="A77">
        <f t="shared" si="11"/>
        <v>68</v>
      </c>
      <c r="B77">
        <f t="shared" si="12"/>
        <v>0</v>
      </c>
      <c r="C77">
        <f t="shared" si="5"/>
        <v>2.648621583013994E-2</v>
      </c>
      <c r="D77">
        <f t="shared" si="6"/>
        <v>98.65767072979655</v>
      </c>
      <c r="E77">
        <f t="shared" si="7"/>
        <v>98.684156945626697</v>
      </c>
      <c r="F77" s="3">
        <v>98.684156945626697</v>
      </c>
      <c r="G77" s="4">
        <v>95.713812185663556</v>
      </c>
      <c r="H77" s="5">
        <v>92.188169573573461</v>
      </c>
      <c r="I77" s="3">
        <f t="shared" si="8"/>
        <v>0.7368313891253393</v>
      </c>
      <c r="J77" s="4">
        <f t="shared" si="9"/>
        <v>0.71425414571090373</v>
      </c>
      <c r="K77" s="5">
        <f t="shared" si="10"/>
        <v>0.68752678294293845</v>
      </c>
    </row>
    <row r="78" spans="1:11">
      <c r="A78">
        <f t="shared" si="11"/>
        <v>69</v>
      </c>
      <c r="B78">
        <f t="shared" si="12"/>
        <v>0</v>
      </c>
      <c r="C78">
        <f t="shared" si="5"/>
        <v>2.5970572498717513E-2</v>
      </c>
      <c r="D78">
        <f t="shared" si="6"/>
        <v>98.684156945626697</v>
      </c>
      <c r="E78">
        <f t="shared" si="7"/>
        <v>98.710127518125418</v>
      </c>
      <c r="F78" s="3">
        <v>98.710127518125418</v>
      </c>
      <c r="G78" s="4">
        <v>95.795861660754326</v>
      </c>
      <c r="H78" s="5">
        <v>92.332201243179739</v>
      </c>
      <c r="I78" s="3">
        <f t="shared" si="8"/>
        <v>0.74202550362508357</v>
      </c>
      <c r="J78" s="4">
        <f t="shared" si="9"/>
        <v>0.71972411071695508</v>
      </c>
      <c r="K78" s="5">
        <f t="shared" si="10"/>
        <v>0.6932880497271896</v>
      </c>
    </row>
    <row r="79" spans="1:11">
      <c r="A79">
        <f t="shared" si="11"/>
        <v>70</v>
      </c>
      <c r="B79">
        <f t="shared" si="12"/>
        <v>0</v>
      </c>
      <c r="C79">
        <f t="shared" si="5"/>
        <v>2.5464695433592074E-2</v>
      </c>
      <c r="D79">
        <f t="shared" si="6"/>
        <v>98.710127518125418</v>
      </c>
      <c r="E79">
        <f t="shared" si="7"/>
        <v>98.735592213559016</v>
      </c>
      <c r="F79" s="3">
        <v>98.735592213559016</v>
      </c>
      <c r="G79" s="4">
        <v>95.876409471704136</v>
      </c>
      <c r="H79" s="5">
        <v>92.47379819076113</v>
      </c>
      <c r="I79" s="3">
        <f t="shared" si="8"/>
        <v>0.74711844271180328</v>
      </c>
      <c r="J79" s="4">
        <f t="shared" si="9"/>
        <v>0.72509396478027577</v>
      </c>
      <c r="K79" s="5">
        <f t="shared" si="10"/>
        <v>0.69895192763044522</v>
      </c>
    </row>
    <row r="80" spans="1:11">
      <c r="A80">
        <f t="shared" si="11"/>
        <v>71</v>
      </c>
      <c r="B80">
        <f t="shared" si="12"/>
        <v>0</v>
      </c>
      <c r="C80">
        <f t="shared" si="5"/>
        <v>2.4968410318737078E-2</v>
      </c>
      <c r="D80">
        <f t="shared" si="6"/>
        <v>98.735592213559016</v>
      </c>
      <c r="E80">
        <f t="shared" si="7"/>
        <v>98.760560623877751</v>
      </c>
      <c r="F80" s="3">
        <v>98.760560623877751</v>
      </c>
      <c r="G80" s="4">
        <v>95.955480482501045</v>
      </c>
      <c r="H80" s="5">
        <v>92.612993484211231</v>
      </c>
      <c r="I80" s="3">
        <f t="shared" si="8"/>
        <v>0.75211212477555023</v>
      </c>
      <c r="J80" s="4">
        <f t="shared" si="9"/>
        <v>0.7303653655000697</v>
      </c>
      <c r="K80" s="5">
        <f t="shared" si="10"/>
        <v>0.70451973936844925</v>
      </c>
    </row>
    <row r="81" spans="1:11">
      <c r="A81">
        <f t="shared" si="11"/>
        <v>72</v>
      </c>
      <c r="B81">
        <f t="shared" si="12"/>
        <v>0</v>
      </c>
      <c r="C81">
        <f t="shared" si="5"/>
        <v>2.4481545529028606E-2</v>
      </c>
      <c r="D81">
        <f t="shared" si="6"/>
        <v>98.760560623877751</v>
      </c>
      <c r="E81">
        <f t="shared" si="7"/>
        <v>98.785042169406779</v>
      </c>
      <c r="F81" s="3">
        <v>98.785042169406779</v>
      </c>
      <c r="G81" s="4">
        <v>96.033099245225543</v>
      </c>
      <c r="H81" s="5">
        <v>92.749820041474152</v>
      </c>
      <c r="I81" s="3">
        <f t="shared" si="8"/>
        <v>0.75700843388135586</v>
      </c>
      <c r="J81" s="4">
        <f t="shared" si="9"/>
        <v>0.73553994968170289</v>
      </c>
      <c r="K81" s="5">
        <f t="shared" si="10"/>
        <v>0.70999280165896606</v>
      </c>
    </row>
    <row r="82" spans="1:11">
      <c r="A82">
        <f t="shared" si="11"/>
        <v>73</v>
      </c>
      <c r="B82">
        <f t="shared" si="12"/>
        <v>0</v>
      </c>
      <c r="C82">
        <f t="shared" si="5"/>
        <v>2.4003932105840477E-2</v>
      </c>
      <c r="D82">
        <f t="shared" si="6"/>
        <v>98.785042169406779</v>
      </c>
      <c r="E82">
        <f t="shared" si="7"/>
        <v>98.809046101512621</v>
      </c>
      <c r="F82" s="3">
        <v>98.809046101512621</v>
      </c>
      <c r="G82" s="4">
        <v>96.10929000000138</v>
      </c>
      <c r="H82" s="5">
        <v>92.884310618758462</v>
      </c>
      <c r="I82" s="3">
        <f t="shared" si="8"/>
        <v>0.76180922030252418</v>
      </c>
      <c r="J82" s="4">
        <f t="shared" si="9"/>
        <v>0.74061933333342533</v>
      </c>
      <c r="K82" s="5">
        <f t="shared" si="10"/>
        <v>0.71537242475033846</v>
      </c>
    </row>
    <row r="83" spans="1:11">
      <c r="A83">
        <f t="shared" si="11"/>
        <v>74</v>
      </c>
      <c r="B83">
        <f t="shared" si="12"/>
        <v>0</v>
      </c>
      <c r="C83">
        <f t="shared" si="5"/>
        <v>2.3535403732083123E-2</v>
      </c>
      <c r="D83">
        <f t="shared" si="6"/>
        <v>98.809046101512621</v>
      </c>
      <c r="E83">
        <f t="shared" si="7"/>
        <v>98.832581505244704</v>
      </c>
      <c r="F83" s="3">
        <v>98.832581505244704</v>
      </c>
      <c r="G83" s="4">
        <v>96.184076675140531</v>
      </c>
      <c r="H83" s="5">
        <v>93.016497799309235</v>
      </c>
      <c r="I83" s="3">
        <f t="shared" si="8"/>
        <v>0.76651630104894086</v>
      </c>
      <c r="J83" s="4">
        <f t="shared" si="9"/>
        <v>0.74560511167603538</v>
      </c>
      <c r="K83" s="5">
        <f t="shared" si="10"/>
        <v>0.72065991197236945</v>
      </c>
    </row>
    <row r="84" spans="1:11">
      <c r="A84">
        <f t="shared" si="11"/>
        <v>75</v>
      </c>
      <c r="B84">
        <f t="shared" si="12"/>
        <v>0</v>
      </c>
      <c r="C84">
        <f t="shared" si="5"/>
        <v>2.307579670672668E-2</v>
      </c>
      <c r="D84">
        <f t="shared" si="6"/>
        <v>98.832581505244704</v>
      </c>
      <c r="E84">
        <f t="shared" si="7"/>
        <v>98.855657301951425</v>
      </c>
      <c r="F84" s="3">
        <v>98.855657301951425</v>
      </c>
      <c r="G84" s="4">
        <v>96.257482887473486</v>
      </c>
      <c r="H84" s="5">
        <v>93.146413982725633</v>
      </c>
      <c r="I84" s="3">
        <f t="shared" si="8"/>
        <v>0.77113146039028491</v>
      </c>
      <c r="J84" s="4">
        <f t="shared" si="9"/>
        <v>0.75049885916489911</v>
      </c>
      <c r="K84" s="5">
        <f t="shared" si="10"/>
        <v>0.72585655930902537</v>
      </c>
    </row>
    <row r="85" spans="1:11">
      <c r="A85">
        <f t="shared" si="11"/>
        <v>76</v>
      </c>
      <c r="B85">
        <f t="shared" si="12"/>
        <v>0</v>
      </c>
      <c r="C85">
        <f t="shared" si="5"/>
        <v>2.2624949918856035E-2</v>
      </c>
      <c r="D85">
        <f t="shared" si="6"/>
        <v>98.855657301951425</v>
      </c>
      <c r="E85">
        <f t="shared" si="7"/>
        <v>98.878282251870274</v>
      </c>
      <c r="F85" s="3">
        <v>98.878282251870274</v>
      </c>
      <c r="G85" s="4">
        <v>96.329531942856505</v>
      </c>
      <c r="H85" s="5">
        <v>93.274091374811888</v>
      </c>
      <c r="I85" s="3">
        <f t="shared" si="8"/>
        <v>0.77565645037405484</v>
      </c>
      <c r="J85" s="4">
        <f t="shared" si="9"/>
        <v>0.75530212952376696</v>
      </c>
      <c r="K85" s="5">
        <f t="shared" si="10"/>
        <v>0.73096365499247551</v>
      </c>
    </row>
    <row r="86" spans="1:11">
      <c r="A86">
        <f t="shared" si="11"/>
        <v>77</v>
      </c>
      <c r="B86">
        <f t="shared" si="12"/>
        <v>0</v>
      </c>
      <c r="C86">
        <f t="shared" si="5"/>
        <v>2.218270482130065E-2</v>
      </c>
      <c r="D86">
        <f t="shared" si="6"/>
        <v>98.878282251870274</v>
      </c>
      <c r="E86">
        <f t="shared" si="7"/>
        <v>98.900464956691579</v>
      </c>
      <c r="F86" s="3">
        <v>98.900464956691579</v>
      </c>
      <c r="G86" s="4">
        <v>96.400246836847671</v>
      </c>
      <c r="H86" s="5">
        <v>93.399561977948778</v>
      </c>
      <c r="I86" s="3">
        <f t="shared" si="8"/>
        <v>0.78009299133831578</v>
      </c>
      <c r="J86" s="4">
        <f t="shared" si="9"/>
        <v>0.76001645578984478</v>
      </c>
      <c r="K86" s="5">
        <f t="shared" si="10"/>
        <v>0.73598247911795112</v>
      </c>
    </row>
    <row r="87" spans="1:11">
      <c r="A87">
        <f t="shared" si="11"/>
        <v>78</v>
      </c>
      <c r="B87">
        <f t="shared" si="12"/>
        <v>0</v>
      </c>
      <c r="C87">
        <f t="shared" si="5"/>
        <v>2.1748905403875741E-2</v>
      </c>
      <c r="D87">
        <f t="shared" si="6"/>
        <v>98.900464956691579</v>
      </c>
      <c r="E87">
        <f t="shared" si="7"/>
        <v>98.922213862095461</v>
      </c>
      <c r="F87" s="3">
        <v>98.922213862095461</v>
      </c>
      <c r="G87" s="4">
        <v>96.469650255543598</v>
      </c>
      <c r="H87" s="5">
        <v>93.522857581973213</v>
      </c>
      <c r="I87" s="3">
        <f t="shared" si="8"/>
        <v>0.78444277241909222</v>
      </c>
      <c r="J87" s="4">
        <f t="shared" si="9"/>
        <v>0.7646433503695732</v>
      </c>
      <c r="K87" s="5">
        <f t="shared" si="10"/>
        <v>0.74091430327892849</v>
      </c>
    </row>
    <row r="88" spans="1:11">
      <c r="A88">
        <f t="shared" si="11"/>
        <v>79</v>
      </c>
      <c r="B88">
        <f t="shared" si="12"/>
        <v>0</v>
      </c>
      <c r="C88">
        <f t="shared" si="5"/>
        <v>2.1323398166278866E-2</v>
      </c>
      <c r="D88">
        <f t="shared" si="6"/>
        <v>98.922213862095461</v>
      </c>
      <c r="E88">
        <f t="shared" si="7"/>
        <v>98.943537260261735</v>
      </c>
      <c r="F88" s="3">
        <v>98.943537260261735</v>
      </c>
      <c r="G88" s="4">
        <v>96.537764576569089</v>
      </c>
      <c r="H88" s="5">
        <v>93.644009755553071</v>
      </c>
      <c r="I88" s="3">
        <f t="shared" si="8"/>
        <v>0.78870745205234694</v>
      </c>
      <c r="J88" s="4">
        <f t="shared" si="9"/>
        <v>0.76918430510460589</v>
      </c>
      <c r="K88" s="5">
        <f t="shared" si="10"/>
        <v>0.74576039022212282</v>
      </c>
    </row>
    <row r="89" spans="1:11">
      <c r="A89">
        <f t="shared" si="11"/>
        <v>80</v>
      </c>
      <c r="B89">
        <f t="shared" si="12"/>
        <v>0</v>
      </c>
      <c r="C89">
        <f t="shared" si="5"/>
        <v>2.0906032090674185E-2</v>
      </c>
      <c r="D89">
        <f t="shared" si="6"/>
        <v>98.943537260261735</v>
      </c>
      <c r="E89">
        <f t="shared" si="7"/>
        <v>98.964443292352414</v>
      </c>
      <c r="F89" s="3">
        <v>98.964443292352414</v>
      </c>
      <c r="G89" s="4">
        <v>96.604611870212253</v>
      </c>
      <c r="H89" s="5">
        <v>93.763049838044509</v>
      </c>
      <c r="I89" s="3">
        <f t="shared" si="8"/>
        <v>0.79288865847048273</v>
      </c>
      <c r="J89" s="4">
        <f t="shared" si="9"/>
        <v>0.77364079134748354</v>
      </c>
      <c r="K89" s="5">
        <f t="shared" si="10"/>
        <v>0.7505219935217804</v>
      </c>
    </row>
    <row r="90" spans="1:11">
      <c r="A90">
        <f t="shared" si="11"/>
        <v>81</v>
      </c>
      <c r="B90">
        <f t="shared" si="12"/>
        <v>0</v>
      </c>
      <c r="C90">
        <f t="shared" si="5"/>
        <v>2.0496658614001E-2</v>
      </c>
      <c r="D90">
        <f t="shared" si="6"/>
        <v>98.964443292352414</v>
      </c>
      <c r="E90">
        <f t="shared" si="7"/>
        <v>98.984939950966421</v>
      </c>
      <c r="F90" s="3">
        <v>98.984939950966421</v>
      </c>
      <c r="G90" s="4">
        <v>96.670213900697632</v>
      </c>
      <c r="H90" s="5">
        <v>93.880008931819077</v>
      </c>
      <c r="I90" s="3">
        <f t="shared" si="8"/>
        <v>0.79698799019328415</v>
      </c>
      <c r="J90" s="4">
        <f t="shared" si="9"/>
        <v>0.77801426004650887</v>
      </c>
      <c r="K90" s="5">
        <f t="shared" si="10"/>
        <v>0.75520035727276313</v>
      </c>
    </row>
    <row r="91" spans="1:11">
      <c r="A91">
        <f t="shared" si="11"/>
        <v>82</v>
      </c>
      <c r="B91">
        <f t="shared" si="12"/>
        <v>0</v>
      </c>
      <c r="C91">
        <f t="shared" si="5"/>
        <v>2.0095131600042754E-2</v>
      </c>
      <c r="D91">
        <f t="shared" si="6"/>
        <v>98.984939950966421</v>
      </c>
      <c r="E91">
        <f t="shared" si="7"/>
        <v>99.005035082566465</v>
      </c>
      <c r="F91" s="3">
        <v>99.005035082566465</v>
      </c>
      <c r="G91" s="4">
        <v>96.734592127590261</v>
      </c>
      <c r="H91" s="5">
        <v>93.994917895047777</v>
      </c>
      <c r="I91" s="3">
        <f t="shared" si="8"/>
        <v>0.80100701651329298</v>
      </c>
      <c r="J91" s="4">
        <f t="shared" si="9"/>
        <v>0.78230614183935077</v>
      </c>
      <c r="K91" s="5">
        <f t="shared" si="10"/>
        <v>0.7597967158019111</v>
      </c>
    </row>
    <row r="92" spans="1:11">
      <c r="A92">
        <f t="shared" si="11"/>
        <v>83</v>
      </c>
      <c r="B92">
        <f t="shared" si="12"/>
        <v>0</v>
      </c>
      <c r="C92">
        <f t="shared" si="5"/>
        <v>1.9701307311286064E-2</v>
      </c>
      <c r="D92">
        <f t="shared" si="6"/>
        <v>99.005035082566465</v>
      </c>
      <c r="E92">
        <f t="shared" si="7"/>
        <v>99.024736389877745</v>
      </c>
      <c r="F92" s="3">
        <v>99.024736389877745</v>
      </c>
      <c r="G92" s="4">
        <v>96.797767707323814</v>
      </c>
      <c r="H92" s="5">
        <v>94.107807334929376</v>
      </c>
      <c r="I92" s="3">
        <f t="shared" si="8"/>
        <v>0.80494727797554899</v>
      </c>
      <c r="J92" s="4">
        <f t="shared" si="9"/>
        <v>0.7865178471549209</v>
      </c>
      <c r="K92" s="5">
        <f t="shared" si="10"/>
        <v>0.76431229339717499</v>
      </c>
    </row>
    <row r="93" spans="1:11">
      <c r="A93">
        <f t="shared" si="11"/>
        <v>84</v>
      </c>
      <c r="B93">
        <f t="shared" si="12"/>
        <v>0</v>
      </c>
      <c r="C93">
        <f t="shared" ref="C93:C156" si="13">$B$4*D93*(1-(D93/$B$3))</f>
        <v>1.9315044380599396E-2</v>
      </c>
      <c r="D93">
        <f t="shared" ref="D93:D156" si="14">E92</f>
        <v>99.024736389877745</v>
      </c>
      <c r="E93">
        <f t="shared" ref="E93:E156" si="15">D93+C93-B93</f>
        <v>99.04405143425835</v>
      </c>
      <c r="F93" s="3">
        <v>99.04405143425835</v>
      </c>
      <c r="G93" s="4">
        <v>96.859761494846083</v>
      </c>
      <c r="H93" s="5">
        <v>94.218707601350332</v>
      </c>
      <c r="I93" s="3">
        <f t="shared" ref="I93:I156" si="16">(F93-95)/(0.05*$B$3)</f>
        <v>0.80881028685167</v>
      </c>
      <c r="J93" s="4">
        <f t="shared" ref="J93:J156" si="17">(G93-85)/(0.15*$B$3)</f>
        <v>0.79065076632307218</v>
      </c>
      <c r="K93" s="5">
        <f t="shared" ref="K93:K156" si="18">(H93-75)/(0.25*$B$3)</f>
        <v>0.76874830405401329</v>
      </c>
    </row>
    <row r="94" spans="1:11">
      <c r="A94">
        <f t="shared" si="11"/>
        <v>85</v>
      </c>
      <c r="B94">
        <f t="shared" si="12"/>
        <v>0</v>
      </c>
      <c r="C94">
        <f t="shared" si="13"/>
        <v>1.8936203782764276E-2</v>
      </c>
      <c r="D94">
        <f t="shared" si="14"/>
        <v>99.04405143425835</v>
      </c>
      <c r="E94">
        <f t="shared" si="15"/>
        <v>99.062987638041108</v>
      </c>
      <c r="F94" s="3">
        <v>99.062987638041108</v>
      </c>
      <c r="G94" s="4">
        <v>96.92059404537531</v>
      </c>
      <c r="H94" s="5">
        <v>94.327648780963585</v>
      </c>
      <c r="I94" s="3">
        <f t="shared" si="16"/>
        <v>0.81259752760822157</v>
      </c>
      <c r="J94" s="4">
        <f t="shared" si="17"/>
        <v>0.79470626969168734</v>
      </c>
      <c r="K94" s="5">
        <f t="shared" si="18"/>
        <v>0.77310595123854342</v>
      </c>
    </row>
    <row r="95" spans="1:11">
      <c r="A95">
        <f t="shared" si="11"/>
        <v>86</v>
      </c>
      <c r="B95">
        <f t="shared" si="12"/>
        <v>0</v>
      </c>
      <c r="C95">
        <f t="shared" si="13"/>
        <v>1.8564648805885021E-2</v>
      </c>
      <c r="D95">
        <f t="shared" si="14"/>
        <v>99.062987638041108</v>
      </c>
      <c r="E95">
        <f t="shared" si="15"/>
        <v>99.081552286846986</v>
      </c>
      <c r="F95" s="3">
        <v>99.081552286846986</v>
      </c>
      <c r="G95" s="4">
        <v>96.980285616261128</v>
      </c>
      <c r="H95" s="5">
        <v>94.434660691673898</v>
      </c>
      <c r="I95" s="3">
        <f t="shared" si="16"/>
        <v>0.81631045736939711</v>
      </c>
      <c r="J95" s="4">
        <f t="shared" si="17"/>
        <v>0.79868570775074188</v>
      </c>
      <c r="K95" s="5">
        <f t="shared" si="18"/>
        <v>0.77738642766695587</v>
      </c>
    </row>
    <row r="96" spans="1:11">
      <c r="A96">
        <f t="shared" si="11"/>
        <v>87</v>
      </c>
      <c r="B96">
        <f t="shared" si="12"/>
        <v>0</v>
      </c>
      <c r="C96">
        <f t="shared" si="13"/>
        <v>1.8200245022701088E-2</v>
      </c>
      <c r="D96">
        <f t="shared" si="14"/>
        <v>99.081552286846986</v>
      </c>
      <c r="E96">
        <f t="shared" si="15"/>
        <v>99.099752531869683</v>
      </c>
      <c r="F96" s="3">
        <v>99.099752531869683</v>
      </c>
      <c r="G96" s="4">
        <v>97.038856168944037</v>
      </c>
      <c r="H96" s="5">
        <v>94.539772877517066</v>
      </c>
      <c r="I96" s="3">
        <f t="shared" si="16"/>
        <v>0.81995050637393663</v>
      </c>
      <c r="J96" s="4">
        <f t="shared" si="17"/>
        <v>0.80259041126293573</v>
      </c>
      <c r="K96" s="5">
        <f t="shared" si="18"/>
        <v>0.78159091510068268</v>
      </c>
    </row>
    <row r="97" spans="1:11">
      <c r="A97">
        <f t="shared" si="11"/>
        <v>88</v>
      </c>
      <c r="B97">
        <f t="shared" si="12"/>
        <v>0</v>
      </c>
      <c r="C97">
        <f t="shared" si="13"/>
        <v>1.7842860261831427E-2</v>
      </c>
      <c r="D97">
        <f t="shared" si="14"/>
        <v>99.099752531869683</v>
      </c>
      <c r="E97">
        <f t="shared" si="15"/>
        <v>99.11759539213152</v>
      </c>
      <c r="F97" s="3">
        <v>99.11759539213152</v>
      </c>
      <c r="G97" s="4">
        <v>97.096325371007509</v>
      </c>
      <c r="H97" s="5">
        <v>94.643014603920903</v>
      </c>
      <c r="I97" s="3">
        <f t="shared" si="16"/>
        <v>0.82351907842630401</v>
      </c>
      <c r="J97" s="4">
        <f t="shared" si="17"/>
        <v>0.80642169140050057</v>
      </c>
      <c r="K97" s="5">
        <f t="shared" si="18"/>
        <v>0.7857205841568361</v>
      </c>
    </row>
    <row r="98" spans="1:11">
      <c r="A98" s="1">
        <f t="shared" si="11"/>
        <v>89</v>
      </c>
      <c r="B98">
        <f t="shared" si="12"/>
        <v>0</v>
      </c>
      <c r="C98">
        <f t="shared" si="13"/>
        <v>1.7492364578972117E-2</v>
      </c>
      <c r="D98">
        <f t="shared" si="14"/>
        <v>99.11759539213152</v>
      </c>
      <c r="E98">
        <f t="shared" si="15"/>
        <v>99.13508775671049</v>
      </c>
      <c r="F98" s="3">
        <v>99.13508775671049</v>
      </c>
      <c r="G98" s="4">
        <v>97.152712598317152</v>
      </c>
      <c r="H98" s="5">
        <v>94.744414853335726</v>
      </c>
      <c r="I98" s="3">
        <f t="shared" si="16"/>
        <v>0.82701755134209809</v>
      </c>
      <c r="J98" s="4">
        <f t="shared" si="17"/>
        <v>0.81018083988781009</v>
      </c>
      <c r="K98" s="5">
        <f t="shared" si="18"/>
        <v>0.78977659413342904</v>
      </c>
    </row>
    <row r="99" spans="1:11">
      <c r="A99">
        <f t="shared" si="11"/>
        <v>90</v>
      </c>
      <c r="B99">
        <f t="shared" si="12"/>
        <v>0</v>
      </c>
      <c r="C99">
        <f t="shared" si="13"/>
        <v>1.7148630228071709E-2</v>
      </c>
      <c r="D99">
        <f t="shared" si="14"/>
        <v>99.13508775671049</v>
      </c>
      <c r="E99">
        <f t="shared" si="15"/>
        <v>99.152236386938569</v>
      </c>
      <c r="F99" s="3">
        <v>99.152236386938569</v>
      </c>
      <c r="G99" s="4">
        <v>97.208036937241246</v>
      </c>
      <c r="H99" s="5">
        <v>94.844002321222248</v>
      </c>
      <c r="I99" s="3">
        <f t="shared" si="16"/>
        <v>0.83044727738771373</v>
      </c>
      <c r="J99" s="4">
        <f t="shared" si="17"/>
        <v>0.81386912914941645</v>
      </c>
      <c r="K99" s="5">
        <f t="shared" si="18"/>
        <v>0.79376009284888993</v>
      </c>
    </row>
    <row r="100" spans="1:11">
      <c r="A100">
        <f t="shared" si="11"/>
        <v>91</v>
      </c>
      <c r="B100">
        <f t="shared" si="12"/>
        <v>0</v>
      </c>
      <c r="C100">
        <f t="shared" si="13"/>
        <v>1.6811531632502531E-2</v>
      </c>
      <c r="D100">
        <f t="shared" si="14"/>
        <v>99.152236386938569</v>
      </c>
      <c r="E100">
        <f t="shared" si="15"/>
        <v>99.169047918571067</v>
      </c>
      <c r="F100" s="3">
        <v>99.169047918571067</v>
      </c>
      <c r="G100" s="4">
        <v>97.262317186947655</v>
      </c>
      <c r="H100" s="5">
        <v>94.941805412385094</v>
      </c>
      <c r="I100" s="3">
        <f t="shared" si="16"/>
        <v>0.83380958371421343</v>
      </c>
      <c r="J100" s="4">
        <f t="shared" si="17"/>
        <v>0.81748781246317703</v>
      </c>
      <c r="K100" s="5">
        <f t="shared" si="18"/>
        <v>0.79767221649540376</v>
      </c>
    </row>
    <row r="101" spans="1:11">
      <c r="A101">
        <f t="shared" si="11"/>
        <v>92</v>
      </c>
      <c r="B101">
        <f t="shared" si="12"/>
        <v>0</v>
      </c>
      <c r="C101">
        <f t="shared" si="13"/>
        <v>1.6480945356252531E-2</v>
      </c>
      <c r="D101">
        <f t="shared" si="14"/>
        <v>99.169047918571067</v>
      </c>
      <c r="E101">
        <f t="shared" si="15"/>
        <v>99.185528863927317</v>
      </c>
      <c r="F101" s="3">
        <v>99.185528863927317</v>
      </c>
      <c r="G101" s="4">
        <v>97.31557186177173</v>
      </c>
      <c r="H101" s="5">
        <v>95.037852237640152</v>
      </c>
      <c r="I101" s="3">
        <f t="shared" si="16"/>
        <v>0.83710577278546339</v>
      </c>
      <c r="J101" s="4">
        <f t="shared" si="17"/>
        <v>0.82103812411811528</v>
      </c>
      <c r="K101" s="5">
        <f t="shared" si="18"/>
        <v>0.8015140895056061</v>
      </c>
    </row>
    <row r="102" spans="1:11">
      <c r="A102">
        <f t="shared" si="11"/>
        <v>93</v>
      </c>
      <c r="B102">
        <f t="shared" si="12"/>
        <v>0</v>
      </c>
      <c r="C102">
        <f t="shared" si="13"/>
        <v>1.6156750075154512E-2</v>
      </c>
      <c r="D102">
        <f t="shared" si="14"/>
        <v>99.185528863927317</v>
      </c>
      <c r="E102">
        <f t="shared" si="15"/>
        <v>99.201685614002471</v>
      </c>
      <c r="F102" s="3">
        <v>99.201685614002471</v>
      </c>
      <c r="G102" s="4">
        <v>97.367819193650433</v>
      </c>
      <c r="H102" s="5">
        <v>95.132170610804252</v>
      </c>
      <c r="I102" s="3">
        <f t="shared" si="16"/>
        <v>0.84033712280049433</v>
      </c>
      <c r="J102" s="4">
        <f t="shared" si="17"/>
        <v>0.82452127957669552</v>
      </c>
      <c r="K102" s="5">
        <f t="shared" si="18"/>
        <v>0.80528682443217003</v>
      </c>
    </row>
    <row r="103" spans="1:11">
      <c r="A103">
        <f t="shared" si="11"/>
        <v>94</v>
      </c>
      <c r="B103">
        <f t="shared" si="12"/>
        <v>0</v>
      </c>
      <c r="C103">
        <f t="shared" si="13"/>
        <v>1.5838826548172556E-2</v>
      </c>
      <c r="D103">
        <f t="shared" si="14"/>
        <v>99.201685614002471</v>
      </c>
      <c r="E103">
        <f t="shared" si="15"/>
        <v>99.217524440550648</v>
      </c>
      <c r="F103" s="3">
        <v>99.217524440550648</v>
      </c>
      <c r="G103" s="4">
        <v>97.419077134617964</v>
      </c>
      <c r="H103" s="5">
        <v>95.224788045995709</v>
      </c>
      <c r="I103" s="3">
        <f t="shared" si="16"/>
        <v>0.84350488811012947</v>
      </c>
      <c r="J103" s="4">
        <f t="shared" si="17"/>
        <v>0.8279384756411976</v>
      </c>
      <c r="K103" s="5">
        <f t="shared" si="18"/>
        <v>0.80899152183982836</v>
      </c>
    </row>
    <row r="104" spans="1:11">
      <c r="A104">
        <f t="shared" si="11"/>
        <v>95</v>
      </c>
      <c r="B104">
        <f t="shared" si="12"/>
        <v>0</v>
      </c>
      <c r="C104">
        <f t="shared" si="13"/>
        <v>1.5527057588759828E-2</v>
      </c>
      <c r="D104">
        <f t="shared" si="14"/>
        <v>99.217524440550648</v>
      </c>
      <c r="E104">
        <f t="shared" si="15"/>
        <v>99.233051498139403</v>
      </c>
      <c r="F104" s="3">
        <v>99.233051498139403</v>
      </c>
      <c r="G104" s="4">
        <v>97.469363359358198</v>
      </c>
      <c r="H104" s="5">
        <v>95.315731755234665</v>
      </c>
      <c r="I104" s="3">
        <f t="shared" si="16"/>
        <v>0.84661029962788059</v>
      </c>
      <c r="J104" s="4">
        <f t="shared" si="17"/>
        <v>0.83129089062387984</v>
      </c>
      <c r="K104" s="5">
        <f t="shared" si="18"/>
        <v>0.81262927020938658</v>
      </c>
    </row>
    <row r="105" spans="1:11">
      <c r="A105">
        <f t="shared" si="11"/>
        <v>96</v>
      </c>
      <c r="B105">
        <f t="shared" si="12"/>
        <v>0</v>
      </c>
      <c r="C105">
        <f t="shared" si="13"/>
        <v>1.5221328036310719E-2</v>
      </c>
      <c r="D105">
        <f t="shared" si="14"/>
        <v>99.233051498139403</v>
      </c>
      <c r="E105">
        <f t="shared" si="15"/>
        <v>99.248272826175707</v>
      </c>
      <c r="F105" s="3">
        <v>99.248272826175707</v>
      </c>
      <c r="G105" s="4">
        <v>97.518695267809647</v>
      </c>
      <c r="H105" s="5">
        <v>95.405028646332184</v>
      </c>
      <c r="I105" s="3">
        <f t="shared" si="16"/>
        <v>0.84965456523514149</v>
      </c>
      <c r="J105" s="4">
        <f t="shared" si="17"/>
        <v>0.83457968452064313</v>
      </c>
      <c r="K105" s="5">
        <f t="shared" si="18"/>
        <v>0.8162011458532874</v>
      </c>
    </row>
    <row r="106" spans="1:11">
      <c r="A106">
        <f t="shared" si="11"/>
        <v>97</v>
      </c>
      <c r="B106">
        <f t="shared" si="12"/>
        <v>0</v>
      </c>
      <c r="C106">
        <f t="shared" si="13"/>
        <v>1.4921524727712635E-2</v>
      </c>
      <c r="D106">
        <f t="shared" si="14"/>
        <v>99.248272826175707</v>
      </c>
      <c r="E106">
        <f t="shared" si="15"/>
        <v>99.263194350903419</v>
      </c>
      <c r="F106" s="3">
        <v>99.263194350903419</v>
      </c>
      <c r="G106" s="4">
        <v>97.567089987818662</v>
      </c>
      <c r="H106" s="5">
        <v>95.492705321057329</v>
      </c>
      <c r="I106" s="3">
        <f t="shared" si="16"/>
        <v>0.85263887018068374</v>
      </c>
      <c r="J106" s="4">
        <f t="shared" si="17"/>
        <v>0.83780599918791077</v>
      </c>
      <c r="K106" s="5">
        <f t="shared" si="18"/>
        <v>0.81970821284229312</v>
      </c>
    </row>
    <row r="107" spans="1:11">
      <c r="A107">
        <f t="shared" si="11"/>
        <v>98</v>
      </c>
      <c r="B107">
        <f t="shared" si="12"/>
        <v>0</v>
      </c>
      <c r="C107">
        <f t="shared" si="13"/>
        <v>1.4627536469023542E-2</v>
      </c>
      <c r="D107">
        <f t="shared" si="14"/>
        <v>99.263194350903419</v>
      </c>
      <c r="E107">
        <f t="shared" si="15"/>
        <v>99.27782188737244</v>
      </c>
      <c r="F107" s="3">
        <v>99.27782188737244</v>
      </c>
      <c r="G107" s="4">
        <v>97.614564377836814</v>
      </c>
      <c r="H107" s="5">
        <v>95.578788073571616</v>
      </c>
      <c r="I107" s="3">
        <f t="shared" si="16"/>
        <v>0.85556437747448799</v>
      </c>
      <c r="J107" s="4">
        <f t="shared" si="17"/>
        <v>0.84097095852245429</v>
      </c>
      <c r="K107" s="5">
        <f t="shared" si="18"/>
        <v>0.82315152294286464</v>
      </c>
    </row>
    <row r="108" spans="1:11">
      <c r="A108">
        <f t="shared" si="11"/>
        <v>99</v>
      </c>
      <c r="B108">
        <f t="shared" si="12"/>
        <v>0</v>
      </c>
      <c r="C108">
        <f t="shared" si="13"/>
        <v>1.4339254007279508E-2</v>
      </c>
      <c r="D108">
        <f t="shared" si="14"/>
        <v>99.27782188737244</v>
      </c>
      <c r="E108">
        <f t="shared" si="15"/>
        <v>99.292161141379722</v>
      </c>
      <c r="F108" s="3">
        <v>99.292161141379722</v>
      </c>
      <c r="G108" s="4">
        <v>97.661135029658581</v>
      </c>
      <c r="H108" s="5">
        <v>95.663302889120502</v>
      </c>
      <c r="I108" s="3">
        <f t="shared" si="16"/>
        <v>0.85843222827594445</v>
      </c>
      <c r="J108" s="4">
        <f t="shared" si="17"/>
        <v>0.84407566864390537</v>
      </c>
      <c r="K108" s="5">
        <f t="shared" si="18"/>
        <v>0.82653211556482009</v>
      </c>
    </row>
    <row r="109" spans="1:11">
      <c r="A109">
        <f t="shared" si="11"/>
        <v>100</v>
      </c>
      <c r="B109">
        <f t="shared" si="12"/>
        <v>0</v>
      </c>
      <c r="C109">
        <f t="shared" si="13"/>
        <v>1.4056570002451026E-2</v>
      </c>
      <c r="D109">
        <f t="shared" si="14"/>
        <v>99.292161141379722</v>
      </c>
      <c r="E109">
        <f t="shared" si="15"/>
        <v>99.306217711382175</v>
      </c>
      <c r="F109" s="3">
        <v>99.306217711382175</v>
      </c>
      <c r="G109" s="4">
        <v>97.706818271195516</v>
      </c>
      <c r="H109" s="5">
        <v>95.746275442971793</v>
      </c>
      <c r="I109" s="3">
        <f t="shared" si="16"/>
        <v>0.86124354227643496</v>
      </c>
      <c r="J109" s="4">
        <f t="shared" si="17"/>
        <v>0.84712121807970109</v>
      </c>
      <c r="K109" s="5">
        <f t="shared" si="18"/>
        <v>0.82985101771887171</v>
      </c>
    </row>
    <row r="110" spans="1:11">
      <c r="A110">
        <f t="shared" si="11"/>
        <v>101</v>
      </c>
      <c r="B110">
        <f t="shared" si="12"/>
        <v>0</v>
      </c>
      <c r="C110">
        <f t="shared" si="13"/>
        <v>1.3779378999556601E-2</v>
      </c>
      <c r="D110">
        <f t="shared" si="14"/>
        <v>99.306217711382175</v>
      </c>
      <c r="E110">
        <f t="shared" si="15"/>
        <v>99.319997090381733</v>
      </c>
      <c r="F110" s="3">
        <v>99.319997090381733</v>
      </c>
      <c r="G110" s="4">
        <v>97.751630169283345</v>
      </c>
      <c r="H110" s="5">
        <v>95.827731099590949</v>
      </c>
      <c r="I110" s="3">
        <f t="shared" si="16"/>
        <v>0.86399941807634661</v>
      </c>
      <c r="J110" s="4">
        <f t="shared" si="17"/>
        <v>0.850108677952223</v>
      </c>
      <c r="K110" s="5">
        <f t="shared" si="18"/>
        <v>0.83310924398363795</v>
      </c>
    </row>
    <row r="111" spans="1:11">
      <c r="A111">
        <f t="shared" si="11"/>
        <v>102</v>
      </c>
      <c r="B111">
        <f t="shared" si="12"/>
        <v>0</v>
      </c>
      <c r="C111">
        <f t="shared" si="13"/>
        <v>1.3507577400947567E-2</v>
      </c>
      <c r="D111">
        <f t="shared" si="14"/>
        <v>99.319997090381733</v>
      </c>
      <c r="E111">
        <f t="shared" si="15"/>
        <v>99.333504667782677</v>
      </c>
      <c r="F111" s="3">
        <v>99.333504667782677</v>
      </c>
      <c r="G111" s="4">
        <v>97.795586532518541</v>
      </c>
      <c r="H111" s="5">
        <v>95.907694912043667</v>
      </c>
      <c r="I111" s="3">
        <f t="shared" si="16"/>
        <v>0.86670093355653532</v>
      </c>
      <c r="J111" s="4">
        <f t="shared" si="17"/>
        <v>0.8530391021679028</v>
      </c>
      <c r="K111" s="5">
        <f t="shared" si="18"/>
        <v>0.83630779648174669</v>
      </c>
    </row>
    <row r="112" spans="1:11">
      <c r="A112">
        <f t="shared" si="11"/>
        <v>103</v>
      </c>
      <c r="B112">
        <f t="shared" si="12"/>
        <v>0</v>
      </c>
      <c r="C112">
        <f t="shared" si="13"/>
        <v>1.3241063438772916E-2</v>
      </c>
      <c r="D112">
        <f t="shared" si="14"/>
        <v>99.333504667782677</v>
      </c>
      <c r="E112">
        <f t="shared" si="15"/>
        <v>99.346745731221446</v>
      </c>
      <c r="F112" s="3">
        <v>99.346745731221446</v>
      </c>
      <c r="G112" s="4">
        <v>97.838702914121043</v>
      </c>
      <c r="H112" s="5">
        <v>95.986191621616214</v>
      </c>
      <c r="I112" s="3">
        <f t="shared" si="16"/>
        <v>0.86934914624428927</v>
      </c>
      <c r="J112" s="4">
        <f t="shared" si="17"/>
        <v>0.8559135276080696</v>
      </c>
      <c r="K112" s="5">
        <f t="shared" si="18"/>
        <v>0.83944766486464861</v>
      </c>
    </row>
    <row r="113" spans="1:11">
      <c r="A113">
        <f t="shared" si="11"/>
        <v>104</v>
      </c>
      <c r="B113">
        <f t="shared" si="12"/>
        <v>0</v>
      </c>
      <c r="C113">
        <f t="shared" si="13"/>
        <v>1.2979737147635681E-2</v>
      </c>
      <c r="D113">
        <f t="shared" si="14"/>
        <v>99.346745731221446</v>
      </c>
      <c r="E113">
        <f t="shared" si="15"/>
        <v>99.359725468369078</v>
      </c>
      <c r="F113" s="3">
        <v>99.359725468369078</v>
      </c>
      <c r="G113" s="4">
        <v>97.88099461481994</v>
      </c>
      <c r="H113" s="5">
        <v>96.063245657644217</v>
      </c>
      <c r="I113" s="3">
        <f t="shared" si="16"/>
        <v>0.87194509367381556</v>
      </c>
      <c r="J113" s="4">
        <f t="shared" si="17"/>
        <v>0.85873297432132933</v>
      </c>
      <c r="K113" s="5">
        <f t="shared" si="18"/>
        <v>0.84252982630576867</v>
      </c>
    </row>
    <row r="114" spans="1:11">
      <c r="A114">
        <f t="shared" si="11"/>
        <v>105</v>
      </c>
      <c r="B114">
        <f t="shared" si="12"/>
        <v>0</v>
      </c>
      <c r="C114">
        <f t="shared" si="13"/>
        <v>1.2723500337447449E-2</v>
      </c>
      <c r="D114">
        <f t="shared" si="14"/>
        <v>99.359725468369078</v>
      </c>
      <c r="E114">
        <f t="shared" si="15"/>
        <v>99.372448968706522</v>
      </c>
      <c r="F114" s="3">
        <v>99.372448968706522</v>
      </c>
      <c r="G114" s="4">
        <v>97.922476685759051</v>
      </c>
      <c r="H114" s="5">
        <v>96.13888113754092</v>
      </c>
      <c r="I114" s="3">
        <f t="shared" si="16"/>
        <v>0.87448979374130431</v>
      </c>
      <c r="J114" s="4">
        <f t="shared" si="17"/>
        <v>0.86149844571727008</v>
      </c>
      <c r="K114" s="5">
        <f t="shared" si="18"/>
        <v>0.84555524550163685</v>
      </c>
    </row>
    <row r="115" spans="1:11">
      <c r="A115">
        <f t="shared" si="11"/>
        <v>106</v>
      </c>
      <c r="B115">
        <f t="shared" si="12"/>
        <v>0</v>
      </c>
      <c r="C115">
        <f t="shared" si="13"/>
        <v>1.2472256566494156E-2</v>
      </c>
      <c r="D115">
        <f t="shared" si="14"/>
        <v>99.372448968706522</v>
      </c>
      <c r="E115">
        <f t="shared" si="15"/>
        <v>99.384921225273018</v>
      </c>
      <c r="F115" s="3">
        <v>99.384921225273018</v>
      </c>
      <c r="G115" s="4">
        <v>97.963163931419629</v>
      </c>
      <c r="H115" s="5">
        <v>96.213121867016099</v>
      </c>
      <c r="I115" s="3">
        <f t="shared" si="16"/>
        <v>0.87698424505460371</v>
      </c>
      <c r="J115" s="4">
        <f t="shared" si="17"/>
        <v>0.86421092876130856</v>
      </c>
      <c r="K115" s="5">
        <f t="shared" si="18"/>
        <v>0.84852487468064397</v>
      </c>
    </row>
    <row r="116" spans="1:11">
      <c r="A116">
        <f t="shared" si="11"/>
        <v>107</v>
      </c>
      <c r="B116">
        <f t="shared" si="12"/>
        <v>0</v>
      </c>
      <c r="C116">
        <f t="shared" si="13"/>
        <v>1.2225911114715765E-2</v>
      </c>
      <c r="D116">
        <f t="shared" si="14"/>
        <v>99.384921225273018</v>
      </c>
      <c r="E116">
        <f t="shared" si="15"/>
        <v>99.39714713638773</v>
      </c>
      <c r="F116" s="3">
        <v>99.39714713638773</v>
      </c>
      <c r="G116" s="4">
        <v>98.003070912557178</v>
      </c>
      <c r="H116" s="5">
        <v>96.285991340476969</v>
      </c>
      <c r="I116" s="3">
        <f t="shared" si="16"/>
        <v>0.87942942727754603</v>
      </c>
      <c r="J116" s="4">
        <f t="shared" si="17"/>
        <v>0.86687139417047854</v>
      </c>
      <c r="K116" s="5">
        <f t="shared" si="18"/>
        <v>0.8514396536190787</v>
      </c>
    </row>
    <row r="117" spans="1:11">
      <c r="A117">
        <f t="shared" si="11"/>
        <v>108</v>
      </c>
      <c r="B117">
        <f t="shared" si="12"/>
        <v>0</v>
      </c>
      <c r="C117">
        <f t="shared" si="13"/>
        <v>1.1984370957212272E-2</v>
      </c>
      <c r="D117">
        <f t="shared" si="14"/>
        <v>99.39714713638773</v>
      </c>
      <c r="E117">
        <f t="shared" si="15"/>
        <v>99.409131507344938</v>
      </c>
      <c r="F117" s="3">
        <v>99.409131507344938</v>
      </c>
      <c r="G117" s="4">
        <v>98.042211949149973</v>
      </c>
      <c r="H117" s="5">
        <v>96.357512741602832</v>
      </c>
      <c r="I117" s="3">
        <f t="shared" si="16"/>
        <v>0.88182630146898755</v>
      </c>
      <c r="J117" s="4">
        <f t="shared" si="17"/>
        <v>0.86948079660999822</v>
      </c>
      <c r="K117" s="5">
        <f t="shared" si="18"/>
        <v>0.85430050966411331</v>
      </c>
    </row>
    <row r="118" spans="1:11">
      <c r="A118">
        <f t="shared" si="11"/>
        <v>109</v>
      </c>
      <c r="B118">
        <f t="shared" si="12"/>
        <v>0</v>
      </c>
      <c r="C118">
        <f t="shared" si="13"/>
        <v>1.1747544737978731E-2</v>
      </c>
      <c r="D118">
        <f t="shared" si="14"/>
        <v>99.409131507344938</v>
      </c>
      <c r="E118">
        <f t="shared" si="15"/>
        <v>99.42087905208291</v>
      </c>
      <c r="F118" s="3">
        <v>99.42087905208291</v>
      </c>
      <c r="G118" s="4">
        <v>98.080601123356558</v>
      </c>
      <c r="H118" s="5">
        <v>96.427708944085254</v>
      </c>
      <c r="I118" s="3">
        <f t="shared" si="16"/>
        <v>0.884175810416582</v>
      </c>
      <c r="J118" s="4">
        <f t="shared" si="17"/>
        <v>0.87204007489043722</v>
      </c>
      <c r="K118" s="5">
        <f t="shared" si="18"/>
        <v>0.8571083577634101</v>
      </c>
    </row>
    <row r="119" spans="1:11">
      <c r="A119">
        <f t="shared" si="11"/>
        <v>110</v>
      </c>
      <c r="B119">
        <f t="shared" si="12"/>
        <v>0</v>
      </c>
      <c r="C119">
        <f t="shared" si="13"/>
        <v>1.15153427438785E-2</v>
      </c>
      <c r="D119">
        <f t="shared" si="14"/>
        <v>99.42087905208291</v>
      </c>
      <c r="E119">
        <f t="shared" si="15"/>
        <v>99.432394394826787</v>
      </c>
      <c r="F119" s="3">
        <v>99.432394394826787</v>
      </c>
      <c r="G119" s="4">
        <v>98.118252282479901</v>
      </c>
      <c r="H119" s="5">
        <v>96.496602512525911</v>
      </c>
      <c r="I119" s="3">
        <f t="shared" si="16"/>
        <v>0.88647887896535738</v>
      </c>
      <c r="J119" s="4">
        <f t="shared" si="17"/>
        <v>0.87455015216532672</v>
      </c>
      <c r="K119" s="5">
        <f t="shared" si="18"/>
        <v>0.85986410050103645</v>
      </c>
    </row>
    <row r="120" spans="1:11">
      <c r="A120">
        <f t="shared" si="11"/>
        <v>111</v>
      </c>
      <c r="B120">
        <f t="shared" si="12"/>
        <v>0</v>
      </c>
      <c r="C120">
        <f t="shared" si="13"/>
        <v>1.1287676878859508E-2</v>
      </c>
      <c r="D120">
        <f t="shared" si="14"/>
        <v>99.432394394826787</v>
      </c>
      <c r="E120">
        <f t="shared" si="15"/>
        <v>99.443682071705652</v>
      </c>
      <c r="F120" s="3">
        <v>99.443682071705652</v>
      </c>
      <c r="G120" s="4">
        <v>98.155179041935824</v>
      </c>
      <c r="H120" s="5">
        <v>96.564215703484351</v>
      </c>
      <c r="I120" s="3">
        <f t="shared" si="16"/>
        <v>0.88873641434113038</v>
      </c>
      <c r="J120" s="4">
        <f t="shared" si="17"/>
        <v>0.87701193612905493</v>
      </c>
      <c r="K120" s="5">
        <f t="shared" si="18"/>
        <v>0.86256862813937407</v>
      </c>
    </row>
    <row r="121" spans="1:11">
      <c r="A121">
        <f t="shared" si="11"/>
        <v>112</v>
      </c>
      <c r="B121">
        <f t="shared" si="12"/>
        <v>0</v>
      </c>
      <c r="C121">
        <f t="shared" si="13"/>
        <v>1.1064460638418608E-2</v>
      </c>
      <c r="D121">
        <f t="shared" si="14"/>
        <v>99.443682071705652</v>
      </c>
      <c r="E121">
        <f t="shared" si="15"/>
        <v>99.454746532344075</v>
      </c>
      <c r="F121" s="3">
        <v>99.454746532344075</v>
      </c>
      <c r="G121" s="4">
        <v>98.191394788223647</v>
      </c>
      <c r="H121" s="5">
        <v>96.630570466668232</v>
      </c>
      <c r="I121" s="3">
        <f t="shared" si="16"/>
        <v>0.89094930646881498</v>
      </c>
      <c r="J121" s="4">
        <f t="shared" si="17"/>
        <v>0.87942631921490977</v>
      </c>
      <c r="K121" s="5">
        <f t="shared" si="18"/>
        <v>0.86522281866672923</v>
      </c>
    </row>
    <row r="122" spans="1:11">
      <c r="A122">
        <f t="shared" si="11"/>
        <v>113</v>
      </c>
      <c r="B122">
        <f t="shared" si="12"/>
        <v>0</v>
      </c>
      <c r="C122">
        <f t="shared" si="13"/>
        <v>1.0845609084320362E-2</v>
      </c>
      <c r="D122">
        <f t="shared" si="14"/>
        <v>99.454746532344075</v>
      </c>
      <c r="E122">
        <f t="shared" si="15"/>
        <v>99.465592141428388</v>
      </c>
      <c r="F122" s="3">
        <v>99.465592141428388</v>
      </c>
      <c r="G122" s="4">
        <v>98.226912681896764</v>
      </c>
      <c r="H122" s="5">
        <v>96.695688446258856</v>
      </c>
      <c r="I122" s="3">
        <f t="shared" si="16"/>
        <v>0.89311842828567767</v>
      </c>
      <c r="J122" s="4">
        <f t="shared" si="17"/>
        <v>0.88179417879311761</v>
      </c>
      <c r="K122" s="5">
        <f t="shared" si="18"/>
        <v>0.86782753785035427</v>
      </c>
    </row>
    <row r="123" spans="1:11">
      <c r="A123">
        <f t="shared" si="11"/>
        <v>114</v>
      </c>
      <c r="B123">
        <f t="shared" si="12"/>
        <v>0</v>
      </c>
      <c r="C123">
        <f t="shared" si="13"/>
        <v>1.0631038819571725E-2</v>
      </c>
      <c r="D123">
        <f t="shared" si="14"/>
        <v>99.465592141428388</v>
      </c>
      <c r="E123">
        <f t="shared" si="15"/>
        <v>99.476223180247956</v>
      </c>
      <c r="F123" s="3">
        <v>99.476223180247956</v>
      </c>
      <c r="G123" s="4">
        <v>98.261745660531304</v>
      </c>
      <c r="H123" s="5">
        <v>96.759590982364841</v>
      </c>
      <c r="I123" s="3">
        <f t="shared" si="16"/>
        <v>0.89524463604959126</v>
      </c>
      <c r="J123" s="4">
        <f t="shared" si="17"/>
        <v>0.88411637736875359</v>
      </c>
      <c r="K123" s="5">
        <f t="shared" si="18"/>
        <v>0.87038363929459361</v>
      </c>
    </row>
    <row r="124" spans="1:11">
      <c r="A124">
        <f t="shared" si="11"/>
        <v>115</v>
      </c>
      <c r="B124">
        <f t="shared" si="12"/>
        <v>0</v>
      </c>
      <c r="C124">
        <f t="shared" si="13"/>
        <v>1.0420667963658928E-2</v>
      </c>
      <c r="D124">
        <f t="shared" si="14"/>
        <v>99.476223180247956</v>
      </c>
      <c r="E124">
        <f t="shared" si="15"/>
        <v>99.486643848211614</v>
      </c>
      <c r="F124" s="3">
        <v>99.486643848211614</v>
      </c>
      <c r="G124" s="4">
        <v>98.295906441690946</v>
      </c>
      <c r="H124" s="5">
        <v>96.822299112597236</v>
      </c>
      <c r="I124" s="3">
        <f t="shared" si="16"/>
        <v>0.89732876964232278</v>
      </c>
      <c r="J124" s="4">
        <f t="shared" si="17"/>
        <v>0.88639376277939641</v>
      </c>
      <c r="K124" s="5">
        <f t="shared" si="18"/>
        <v>0.87289196450388939</v>
      </c>
    </row>
    <row r="125" spans="1:11">
      <c r="A125">
        <f t="shared" si="11"/>
        <v>116</v>
      </c>
      <c r="B125">
        <f t="shared" si="12"/>
        <v>0</v>
      </c>
      <c r="C125">
        <f t="shared" si="13"/>
        <v>1.0214416128052026E-2</v>
      </c>
      <c r="D125">
        <f t="shared" si="14"/>
        <v>99.486643848211614</v>
      </c>
      <c r="E125">
        <f t="shared" si="15"/>
        <v>99.496858264339664</v>
      </c>
      <c r="F125" s="3">
        <v>99.496858264339664</v>
      </c>
      <c r="G125" s="4">
        <v>98.329407525886026</v>
      </c>
      <c r="H125" s="5">
        <v>96.883833573759333</v>
      </c>
      <c r="I125" s="3">
        <f t="shared" si="16"/>
        <v>0.89937165286793286</v>
      </c>
      <c r="J125" s="4">
        <f t="shared" si="17"/>
        <v>0.88862716839240175</v>
      </c>
      <c r="K125" s="5">
        <f t="shared" si="18"/>
        <v>0.87535334295037326</v>
      </c>
    </row>
    <row r="126" spans="1:11">
      <c r="A126">
        <f t="shared" si="11"/>
        <v>117</v>
      </c>
      <c r="B126">
        <f t="shared" si="12"/>
        <v>0</v>
      </c>
      <c r="C126">
        <f t="shared" si="13"/>
        <v>1.0012204391974134E-2</v>
      </c>
      <c r="D126">
        <f t="shared" si="14"/>
        <v>99.496858264339664</v>
      </c>
      <c r="E126">
        <f t="shared" si="15"/>
        <v>99.506870468731634</v>
      </c>
      <c r="F126" s="3">
        <v>99.506870468731634</v>
      </c>
      <c r="G126" s="4">
        <v>98.362261199525392</v>
      </c>
      <c r="H126" s="5">
        <v>96.94421480364494</v>
      </c>
      <c r="I126" s="3">
        <f t="shared" si="16"/>
        <v>0.90137409374632682</v>
      </c>
      <c r="J126" s="4">
        <f t="shared" si="17"/>
        <v>0.89081741330169284</v>
      </c>
      <c r="K126" s="5">
        <f t="shared" si="18"/>
        <v>0.87776859214579761</v>
      </c>
    </row>
    <row r="127" spans="1:11">
      <c r="A127">
        <f t="shared" si="11"/>
        <v>118</v>
      </c>
      <c r="B127">
        <f t="shared" si="12"/>
        <v>0</v>
      </c>
      <c r="C127">
        <f t="shared" si="13"/>
        <v>9.8139552784455263E-3</v>
      </c>
      <c r="D127">
        <f t="shared" si="14"/>
        <v>99.506870468731634</v>
      </c>
      <c r="E127">
        <f t="shared" si="15"/>
        <v>99.51668442401008</v>
      </c>
      <c r="F127" s="3">
        <v>99.51668442401008</v>
      </c>
      <c r="G127" s="4">
        <v>98.394479537859169</v>
      </c>
      <c r="H127" s="5">
        <v>97.003462942938782</v>
      </c>
      <c r="I127" s="3">
        <f t="shared" si="16"/>
        <v>0.90333688480201602</v>
      </c>
      <c r="J127" s="4">
        <f t="shared" si="17"/>
        <v>0.89296530252394457</v>
      </c>
      <c r="K127" s="5">
        <f t="shared" si="18"/>
        <v>0.88013851771755125</v>
      </c>
    </row>
    <row r="128" spans="1:11">
      <c r="A128">
        <f t="shared" si="11"/>
        <v>119</v>
      </c>
      <c r="B128">
        <f t="shared" si="12"/>
        <v>0</v>
      </c>
      <c r="C128">
        <f t="shared" si="13"/>
        <v>9.6195927305994609E-3</v>
      </c>
      <c r="D128">
        <f t="shared" si="14"/>
        <v>99.51668442401008</v>
      </c>
      <c r="E128">
        <f t="shared" si="15"/>
        <v>99.526304016740681</v>
      </c>
      <c r="F128" s="3">
        <v>99.526304016740681</v>
      </c>
      <c r="G128" s="4">
        <v>98.426074407911116</v>
      </c>
      <c r="H128" s="5">
        <v>97.061597837213142</v>
      </c>
      <c r="I128" s="3">
        <f t="shared" si="16"/>
        <v>0.9052608033481363</v>
      </c>
      <c r="J128" s="4">
        <f t="shared" si="17"/>
        <v>0.8950716271940744</v>
      </c>
      <c r="K128" s="5">
        <f t="shared" si="18"/>
        <v>0.88246391348852571</v>
      </c>
    </row>
    <row r="129" spans="1:11">
      <c r="A129">
        <f t="shared" si="11"/>
        <v>120</v>
      </c>
      <c r="B129">
        <f t="shared" si="12"/>
        <v>0</v>
      </c>
      <c r="C129">
        <f t="shared" si="13"/>
        <v>9.4290420882750907E-3</v>
      </c>
      <c r="D129">
        <f t="shared" si="14"/>
        <v>99.526304016740681</v>
      </c>
      <c r="E129">
        <f t="shared" si="15"/>
        <v>99.535733058828953</v>
      </c>
      <c r="F129" s="3">
        <v>99.535733058828953</v>
      </c>
      <c r="G129" s="4">
        <v>98.457057471399011</v>
      </c>
      <c r="H129" s="5">
        <v>97.118639039014823</v>
      </c>
      <c r="I129" s="3">
        <f t="shared" si="16"/>
        <v>0.90714661176579059</v>
      </c>
      <c r="J129" s="4">
        <f t="shared" si="17"/>
        <v>0.8971371647599341</v>
      </c>
      <c r="K129" s="5">
        <f t="shared" si="18"/>
        <v>0.88474556156059292</v>
      </c>
    </row>
    <row r="130" spans="1:11">
      <c r="A130">
        <f t="shared" si="11"/>
        <v>121</v>
      </c>
      <c r="B130">
        <f t="shared" si="12"/>
        <v>0</v>
      </c>
      <c r="C130">
        <f t="shared" si="13"/>
        <v>9.2422300648880001E-3</v>
      </c>
      <c r="D130">
        <f t="shared" si="14"/>
        <v>99.535733058828953</v>
      </c>
      <c r="E130">
        <f t="shared" si="15"/>
        <v>99.544975288893838</v>
      </c>
      <c r="F130" s="3">
        <v>99.544975288893838</v>
      </c>
      <c r="G130" s="4">
        <v>98.487440187641724</v>
      </c>
      <c r="H130" s="5">
        <v>97.174605810037022</v>
      </c>
      <c r="I130" s="3">
        <f t="shared" si="16"/>
        <v>0.90899505777876755</v>
      </c>
      <c r="J130" s="4">
        <f t="shared" si="17"/>
        <v>0.89916267917611492</v>
      </c>
      <c r="K130" s="5">
        <f t="shared" si="18"/>
        <v>0.88698423240148083</v>
      </c>
    </row>
    <row r="131" spans="1:11">
      <c r="A131">
        <f t="shared" si="11"/>
        <v>122</v>
      </c>
      <c r="B131">
        <f t="shared" si="12"/>
        <v>0</v>
      </c>
      <c r="C131">
        <f t="shared" si="13"/>
        <v>9.0590847245798859E-3</v>
      </c>
      <c r="D131">
        <f t="shared" si="14"/>
        <v>99.544975288893838</v>
      </c>
      <c r="E131">
        <f t="shared" si="15"/>
        <v>99.554034373618421</v>
      </c>
      <c r="F131" s="3">
        <v>99.554034373618421</v>
      </c>
      <c r="G131" s="4">
        <v>98.517233816451693</v>
      </c>
      <c r="H131" s="5">
        <v>97.229517123370542</v>
      </c>
      <c r="I131" s="3">
        <f t="shared" si="16"/>
        <v>0.91080687472368427</v>
      </c>
      <c r="J131" s="4">
        <f t="shared" si="17"/>
        <v>0.90114892109677958</v>
      </c>
      <c r="K131" s="5">
        <f t="shared" si="18"/>
        <v>0.88918068493482172</v>
      </c>
    </row>
    <row r="132" spans="1:11">
      <c r="A132">
        <f t="shared" si="11"/>
        <v>123</v>
      </c>
      <c r="B132">
        <f t="shared" si="12"/>
        <v>0</v>
      </c>
      <c r="C132">
        <f t="shared" si="13"/>
        <v>8.879535459648891E-3</v>
      </c>
      <c r="D132">
        <f t="shared" si="14"/>
        <v>99.554034373618421</v>
      </c>
      <c r="E132">
        <f t="shared" si="15"/>
        <v>99.562913909078077</v>
      </c>
      <c r="F132" s="3">
        <v>99.562913909078077</v>
      </c>
      <c r="G132" s="4">
        <v>98.546449421011644</v>
      </c>
      <c r="H132" s="5">
        <v>97.283391665829186</v>
      </c>
      <c r="I132" s="3">
        <f t="shared" si="16"/>
        <v>0.91258278181561536</v>
      </c>
      <c r="J132" s="4">
        <f t="shared" si="17"/>
        <v>0.90309662806744295</v>
      </c>
      <c r="K132" s="5">
        <f t="shared" si="18"/>
        <v>0.89133566663316743</v>
      </c>
    </row>
    <row r="133" spans="1:11">
      <c r="A133">
        <f t="shared" si="11"/>
        <v>124</v>
      </c>
      <c r="B133">
        <f t="shared" si="12"/>
        <v>0</v>
      </c>
      <c r="C133">
        <f t="shared" si="13"/>
        <v>8.703512968262982E-3</v>
      </c>
      <c r="D133">
        <f t="shared" si="14"/>
        <v>99.562913909078077</v>
      </c>
      <c r="E133">
        <f t="shared" si="15"/>
        <v>99.571617422046344</v>
      </c>
      <c r="F133" s="3">
        <v>99.571617422046344</v>
      </c>
      <c r="G133" s="4">
        <v>98.575097870734282</v>
      </c>
      <c r="H133" s="5">
        <v>97.336247840344342</v>
      </c>
      <c r="I133" s="3">
        <f t="shared" si="16"/>
        <v>0.91432348440926892</v>
      </c>
      <c r="J133" s="4">
        <f t="shared" si="17"/>
        <v>0.90500652471561882</v>
      </c>
      <c r="K133" s="5">
        <f t="shared" si="18"/>
        <v>0.89344991361377368</v>
      </c>
    </row>
    <row r="134" spans="1:11">
      <c r="A134">
        <f t="shared" si="11"/>
        <v>125</v>
      </c>
      <c r="B134">
        <f t="shared" si="12"/>
        <v>0</v>
      </c>
      <c r="C134">
        <f t="shared" si="13"/>
        <v>8.5309492324542862E-3</v>
      </c>
      <c r="D134">
        <f t="shared" si="14"/>
        <v>99.571617422046344</v>
      </c>
      <c r="E134">
        <f t="shared" si="15"/>
        <v>99.580148371278796</v>
      </c>
      <c r="F134" s="3">
        <v>99.580148371278796</v>
      </c>
      <c r="G134" s="4">
        <v>98.603189844103994</v>
      </c>
      <c r="H134" s="5">
        <v>97.388103768423846</v>
      </c>
      <c r="I134" s="3">
        <f t="shared" si="16"/>
        <v>0.9160296742557591</v>
      </c>
      <c r="J134" s="4">
        <f t="shared" si="17"/>
        <v>0.9068793229402663</v>
      </c>
      <c r="K134" s="5">
        <f t="shared" si="18"/>
        <v>0.89552415073695391</v>
      </c>
    </row>
    <row r="135" spans="1:11">
      <c r="A135">
        <f t="shared" si="11"/>
        <v>126</v>
      </c>
      <c r="B135">
        <f t="shared" si="12"/>
        <v>0</v>
      </c>
      <c r="C135">
        <f t="shared" si="13"/>
        <v>8.3617774963960657E-3</v>
      </c>
      <c r="D135">
        <f t="shared" si="14"/>
        <v>99.580148371278796</v>
      </c>
      <c r="E135">
        <f t="shared" si="15"/>
        <v>99.588510148775185</v>
      </c>
      <c r="F135" s="3">
        <v>99.588510148775185</v>
      </c>
      <c r="G135" s="4">
        <v>98.630735831499592</v>
      </c>
      <c r="H135" s="5">
        <v>97.438977292670458</v>
      </c>
      <c r="I135" s="3">
        <f t="shared" si="16"/>
        <v>0.91770202975503712</v>
      </c>
      <c r="J135" s="4">
        <f t="shared" si="17"/>
        <v>0.90871572209997287</v>
      </c>
      <c r="K135" s="5">
        <f t="shared" si="18"/>
        <v>0.89755909170681836</v>
      </c>
    </row>
    <row r="136" spans="1:11">
      <c r="A136">
        <f t="shared" si="11"/>
        <v>127</v>
      </c>
      <c r="B136">
        <f t="shared" si="12"/>
        <v>0</v>
      </c>
      <c r="C136">
        <f t="shared" si="13"/>
        <v>8.1959322449640173E-3</v>
      </c>
      <c r="D136">
        <f t="shared" si="14"/>
        <v>99.588510148775185</v>
      </c>
      <c r="E136">
        <f t="shared" si="15"/>
        <v>99.596706081020145</v>
      </c>
      <c r="F136" s="3">
        <v>99.596706081020145</v>
      </c>
      <c r="G136" s="4">
        <v>98.657746137996966</v>
      </c>
      <c r="H136" s="5">
        <v>97.488885979355558</v>
      </c>
      <c r="I136" s="3">
        <f t="shared" si="16"/>
        <v>0.91934121620402887</v>
      </c>
      <c r="J136" s="4">
        <f t="shared" si="17"/>
        <v>0.9105164091997977</v>
      </c>
      <c r="K136" s="5">
        <f t="shared" si="18"/>
        <v>0.89955543917422232</v>
      </c>
    </row>
    <row r="137" spans="1:11">
      <c r="A137">
        <f t="shared" si="11"/>
        <v>128</v>
      </c>
      <c r="B137">
        <f t="shared" si="12"/>
        <v>0</v>
      </c>
      <c r="C137">
        <f t="shared" si="13"/>
        <v>8.0333491825798214E-3</v>
      </c>
      <c r="D137">
        <f t="shared" si="14"/>
        <v>99.596706081020145</v>
      </c>
      <c r="E137">
        <f t="shared" si="15"/>
        <v>99.604739430202727</v>
      </c>
      <c r="F137" s="3">
        <v>99.604739430202727</v>
      </c>
      <c r="G137" s="4">
        <v>98.684230886151013</v>
      </c>
      <c r="H137" s="5">
        <v>97.537847121043512</v>
      </c>
      <c r="I137" s="3">
        <f t="shared" si="16"/>
        <v>0.92094788604054545</v>
      </c>
      <c r="J137" s="4">
        <f t="shared" si="17"/>
        <v>0.91228205907673421</v>
      </c>
      <c r="K137" s="5">
        <f t="shared" si="18"/>
        <v>0.90151388484174044</v>
      </c>
    </row>
    <row r="138" spans="1:11">
      <c r="A138">
        <f t="shared" si="11"/>
        <v>129</v>
      </c>
      <c r="B138">
        <f t="shared" si="12"/>
        <v>0</v>
      </c>
      <c r="C138">
        <f t="shared" si="13"/>
        <v>7.8739652123381732E-3</v>
      </c>
      <c r="D138">
        <f t="shared" si="14"/>
        <v>99.604739430202727</v>
      </c>
      <c r="E138">
        <f t="shared" si="15"/>
        <v>99.612613395415067</v>
      </c>
      <c r="F138" s="3">
        <v>99.612613395415067</v>
      </c>
      <c r="G138" s="4">
        <v>98.710200018755799</v>
      </c>
      <c r="H138" s="5">
        <v>97.58587773926277</v>
      </c>
      <c r="I138" s="3">
        <f t="shared" si="16"/>
        <v>0.92252267908301344</v>
      </c>
      <c r="J138" s="4">
        <f t="shared" si="17"/>
        <v>0.91401333458371992</v>
      </c>
      <c r="K138" s="5">
        <f t="shared" si="18"/>
        <v>0.90343510957051076</v>
      </c>
    </row>
    <row r="139" spans="1:11">
      <c r="A139">
        <f t="shared" ref="A139:A202" si="19">A138+1</f>
        <v>130</v>
      </c>
      <c r="B139">
        <f t="shared" ref="B139:B202" si="20">B138</f>
        <v>0</v>
      </c>
      <c r="C139">
        <f t="shared" si="13"/>
        <v>7.7177184154161773E-3</v>
      </c>
      <c r="D139">
        <f t="shared" si="14"/>
        <v>99.612613395415067</v>
      </c>
      <c r="E139">
        <f t="shared" si="15"/>
        <v>99.620331113830488</v>
      </c>
      <c r="F139" s="3">
        <v>99.620331113830488</v>
      </c>
      <c r="G139" s="4">
        <v>98.735663301582363</v>
      </c>
      <c r="H139" s="5">
        <v>97.632994587219557</v>
      </c>
      <c r="I139" s="3">
        <f t="shared" si="16"/>
        <v>0.92406622276609762</v>
      </c>
      <c r="J139" s="4">
        <f t="shared" si="17"/>
        <v>0.91571088677215751</v>
      </c>
      <c r="K139" s="5">
        <f t="shared" si="18"/>
        <v>0.90531978348878228</v>
      </c>
    </row>
    <row r="140" spans="1:11">
      <c r="A140">
        <f t="shared" si="19"/>
        <v>131</v>
      </c>
      <c r="B140">
        <f t="shared" si="20"/>
        <v>0</v>
      </c>
      <c r="C140">
        <f t="shared" si="13"/>
        <v>7.5645480307652653E-3</v>
      </c>
      <c r="D140">
        <f t="shared" si="14"/>
        <v>99.620331113830488</v>
      </c>
      <c r="E140">
        <f t="shared" si="15"/>
        <v>99.62789566186126</v>
      </c>
      <c r="F140" s="3">
        <v>99.62789566186126</v>
      </c>
      <c r="G140" s="4">
        <v>98.76063032609332</v>
      </c>
      <c r="H140" s="5">
        <v>97.679214152550344</v>
      </c>
      <c r="I140" s="3">
        <f t="shared" si="16"/>
        <v>0.92557913237225198</v>
      </c>
      <c r="J140" s="4">
        <f t="shared" si="17"/>
        <v>0.91737535507288803</v>
      </c>
      <c r="K140" s="5">
        <f t="shared" si="18"/>
        <v>0.9071685661020138</v>
      </c>
    </row>
    <row r="141" spans="1:11">
      <c r="A141">
        <f t="shared" si="19"/>
        <v>132</v>
      </c>
      <c r="B141">
        <f t="shared" si="20"/>
        <v>0</v>
      </c>
      <c r="C141">
        <f t="shared" si="13"/>
        <v>7.4143944350825788E-3</v>
      </c>
      <c r="D141">
        <f t="shared" si="14"/>
        <v>99.62789566186126</v>
      </c>
      <c r="E141">
        <f t="shared" si="15"/>
        <v>99.635310056296348</v>
      </c>
      <c r="F141" s="3">
        <v>99.635310056296348</v>
      </c>
      <c r="G141" s="4">
        <v>98.785110512133727</v>
      </c>
      <c r="H141" s="5">
        <v>97.724552660109396</v>
      </c>
      <c r="I141" s="3">
        <f t="shared" si="16"/>
        <v>0.92706201125926957</v>
      </c>
      <c r="J141" s="4">
        <f t="shared" si="17"/>
        <v>0.91900736747558176</v>
      </c>
      <c r="K141" s="5">
        <f t="shared" si="18"/>
        <v>0.90898210640437582</v>
      </c>
    </row>
    <row r="142" spans="1:11">
      <c r="A142">
        <f t="shared" si="19"/>
        <v>133</v>
      </c>
      <c r="B142">
        <f t="shared" si="20"/>
        <v>0</v>
      </c>
      <c r="C142">
        <f t="shared" si="13"/>
        <v>7.2671991230653949E-3</v>
      </c>
      <c r="D142">
        <f t="shared" si="14"/>
        <v>99.635310056296348</v>
      </c>
      <c r="E142">
        <f t="shared" si="15"/>
        <v>99.642577255419411</v>
      </c>
      <c r="F142" s="3">
        <v>99.642577255419411</v>
      </c>
      <c r="G142" s="4">
        <v>98.809113110597508</v>
      </c>
      <c r="H142" s="5">
        <v>97.769026074787888</v>
      </c>
      <c r="I142" s="3">
        <f t="shared" si="16"/>
        <v>0.92851545108388223</v>
      </c>
      <c r="J142" s="4">
        <f t="shared" si="17"/>
        <v>0.92060754070650053</v>
      </c>
      <c r="K142" s="5">
        <f t="shared" si="18"/>
        <v>0.9107610429915155</v>
      </c>
    </row>
    <row r="143" spans="1:11">
      <c r="A143">
        <f t="shared" si="19"/>
        <v>134</v>
      </c>
      <c r="B143">
        <f t="shared" si="20"/>
        <v>0</v>
      </c>
      <c r="C143">
        <f t="shared" si="13"/>
        <v>7.1229046879431619E-3</v>
      </c>
      <c r="D143">
        <f t="shared" si="14"/>
        <v>99.642577255419411</v>
      </c>
      <c r="E143">
        <f t="shared" si="15"/>
        <v>99.649700160107358</v>
      </c>
      <c r="F143" s="3">
        <v>99.649700160107358</v>
      </c>
      <c r="G143" s="4">
        <v>98.832647206068884</v>
      </c>
      <c r="H143" s="5">
        <v>97.81265010436114</v>
      </c>
      <c r="I143" s="3">
        <f t="shared" si="16"/>
        <v>0.92994003202147157</v>
      </c>
      <c r="J143" s="4">
        <f t="shared" si="17"/>
        <v>0.92217648040459232</v>
      </c>
      <c r="K143" s="5">
        <f t="shared" si="18"/>
        <v>0.91250600417444561</v>
      </c>
    </row>
    <row r="144" spans="1:11">
      <c r="A144">
        <f t="shared" si="19"/>
        <v>135</v>
      </c>
      <c r="B144">
        <f t="shared" si="20"/>
        <v>0</v>
      </c>
      <c r="C144">
        <f t="shared" si="13"/>
        <v>6.9814548022870916E-3</v>
      </c>
      <c r="D144">
        <f t="shared" si="14"/>
        <v>99.649700160107358</v>
      </c>
      <c r="E144">
        <f t="shared" si="15"/>
        <v>99.656681614909644</v>
      </c>
      <c r="F144" s="3">
        <v>99.656681614909644</v>
      </c>
      <c r="G144" s="4">
        <v>98.855721719438407</v>
      </c>
      <c r="H144" s="5">
        <v>97.855440202360725</v>
      </c>
      <c r="I144" s="3">
        <f t="shared" si="16"/>
        <v>0.93133632298192881</v>
      </c>
      <c r="J144" s="4">
        <f t="shared" si="17"/>
        <v>0.92371478129589379</v>
      </c>
      <c r="K144" s="5">
        <f t="shared" si="18"/>
        <v>0.91421760809442898</v>
      </c>
    </row>
    <row r="145" spans="1:11">
      <c r="A145">
        <f t="shared" si="19"/>
        <v>136</v>
      </c>
      <c r="B145">
        <f t="shared" si="20"/>
        <v>0</v>
      </c>
      <c r="C145">
        <f t="shared" si="13"/>
        <v>6.8427941990988322E-3</v>
      </c>
      <c r="D145">
        <f t="shared" si="14"/>
        <v>99.656681614909644</v>
      </c>
      <c r="E145">
        <f t="shared" si="15"/>
        <v>99.663524409108746</v>
      </c>
      <c r="F145" s="3">
        <v>99.663524409108746</v>
      </c>
      <c r="G145" s="4">
        <v>98.878345410492969</v>
      </c>
      <c r="H145" s="5">
        <v>97.897411570968387</v>
      </c>
      <c r="I145" s="3">
        <f t="shared" si="16"/>
        <v>0.93270488182174915</v>
      </c>
      <c r="J145" s="4">
        <f t="shared" si="17"/>
        <v>0.92522302736619788</v>
      </c>
      <c r="K145" s="5">
        <f t="shared" si="18"/>
        <v>0.91589646283873549</v>
      </c>
    </row>
    <row r="146" spans="1:11">
      <c r="A146">
        <f t="shared" si="19"/>
        <v>137</v>
      </c>
      <c r="B146">
        <f t="shared" si="20"/>
        <v>0</v>
      </c>
      <c r="C146">
        <f t="shared" si="13"/>
        <v>6.7068686531718729E-3</v>
      </c>
      <c r="D146">
        <f t="shared" si="14"/>
        <v>99.663524409108746</v>
      </c>
      <c r="E146">
        <f t="shared" si="15"/>
        <v>99.670231277761914</v>
      </c>
      <c r="F146" s="3">
        <v>99.670231277761914</v>
      </c>
      <c r="G146" s="4">
        <v>98.900526880479475</v>
      </c>
      <c r="H146" s="5">
        <v>97.938579163928637</v>
      </c>
      <c r="I146" s="3">
        <f t="shared" si="16"/>
        <v>0.93404625555238285</v>
      </c>
      <c r="J146" s="4">
        <f t="shared" si="17"/>
        <v>0.92670179203196501</v>
      </c>
      <c r="K146" s="5">
        <f t="shared" si="18"/>
        <v>0.91754316655714552</v>
      </c>
    </row>
    <row r="147" spans="1:11">
      <c r="A147">
        <f t="shared" si="19"/>
        <v>138</v>
      </c>
      <c r="B147">
        <f t="shared" si="20"/>
        <v>0</v>
      </c>
      <c r="C147">
        <f t="shared" si="13"/>
        <v>6.5736249627284622E-3</v>
      </c>
      <c r="D147">
        <f t="shared" si="14"/>
        <v>99.670231277761914</v>
      </c>
      <c r="E147">
        <f t="shared" si="15"/>
        <v>99.676804902724641</v>
      </c>
      <c r="F147" s="3">
        <v>99.676804902724641</v>
      </c>
      <c r="G147" s="4">
        <v>98.922274574641776</v>
      </c>
      <c r="H147" s="5">
        <v>97.978957689477383</v>
      </c>
      <c r="I147" s="3">
        <f t="shared" si="16"/>
        <v>0.93536098054492811</v>
      </c>
      <c r="J147" s="4">
        <f t="shared" si="17"/>
        <v>0.92815163830945169</v>
      </c>
      <c r="K147" s="5">
        <f t="shared" si="18"/>
        <v>0.91915830757909533</v>
      </c>
    </row>
    <row r="148" spans="1:11">
      <c r="A148">
        <f t="shared" si="19"/>
        <v>139</v>
      </c>
      <c r="B148">
        <f t="shared" si="20"/>
        <v>0</v>
      </c>
      <c r="C148">
        <f t="shared" si="13"/>
        <v>6.4430109313267118E-3</v>
      </c>
      <c r="D148">
        <f t="shared" si="14"/>
        <v>99.676804902724641</v>
      </c>
      <c r="E148">
        <f t="shared" si="15"/>
        <v>99.683247913655961</v>
      </c>
      <c r="F148" s="3">
        <v>99.683247913655961</v>
      </c>
      <c r="G148" s="4">
        <v>98.943596784730445</v>
      </c>
      <c r="H148" s="5">
        <v>98.018561613283651</v>
      </c>
      <c r="I148" s="3">
        <f t="shared" si="16"/>
        <v>0.93664958273119225</v>
      </c>
      <c r="J148" s="4">
        <f t="shared" si="17"/>
        <v>0.92957311898202966</v>
      </c>
      <c r="K148" s="5">
        <f t="shared" si="18"/>
        <v>0.92074246453134601</v>
      </c>
    </row>
    <row r="149" spans="1:11">
      <c r="A149">
        <f t="shared" si="19"/>
        <v>140</v>
      </c>
      <c r="B149">
        <f t="shared" si="20"/>
        <v>0</v>
      </c>
      <c r="C149">
        <f t="shared" si="13"/>
        <v>6.3149753500401588E-3</v>
      </c>
      <c r="D149">
        <f t="shared" si="14"/>
        <v>99.683247913655961</v>
      </c>
      <c r="E149">
        <f t="shared" si="15"/>
        <v>99.689562889005998</v>
      </c>
      <c r="F149" s="3">
        <v>99.689562889005998</v>
      </c>
      <c r="G149" s="4">
        <v>98.964501651485193</v>
      </c>
      <c r="H149" s="5">
        <v>98.057405161401903</v>
      </c>
      <c r="I149" s="3">
        <f t="shared" si="16"/>
        <v>0.93791257780119963</v>
      </c>
      <c r="J149" s="4">
        <f t="shared" si="17"/>
        <v>0.93096677676567952</v>
      </c>
      <c r="K149" s="5">
        <f t="shared" si="18"/>
        <v>0.92229620645607613</v>
      </c>
    </row>
    <row r="150" spans="1:11">
      <c r="A150">
        <f t="shared" si="19"/>
        <v>141</v>
      </c>
      <c r="B150">
        <f t="shared" si="20"/>
        <v>0</v>
      </c>
      <c r="C150">
        <f t="shared" si="13"/>
        <v>6.1894679799035322E-3</v>
      </c>
      <c r="D150">
        <f t="shared" si="14"/>
        <v>99.689562889005998</v>
      </c>
      <c r="E150">
        <f t="shared" si="15"/>
        <v>99.695752356985906</v>
      </c>
      <c r="F150" s="3">
        <v>99.695752356985906</v>
      </c>
      <c r="G150" s="4">
        <v>98.984997167089531</v>
      </c>
      <c r="H150" s="5">
        <v>98.095502323232481</v>
      </c>
      <c r="I150" s="3">
        <f t="shared" si="16"/>
        <v>0.93915047139718122</v>
      </c>
      <c r="J150" s="4">
        <f t="shared" si="17"/>
        <v>0.93233314447263538</v>
      </c>
      <c r="K150" s="5">
        <f t="shared" si="18"/>
        <v>0.92382009292929923</v>
      </c>
    </row>
    <row r="151" spans="1:11">
      <c r="A151">
        <f t="shared" si="19"/>
        <v>142</v>
      </c>
      <c r="B151">
        <f t="shared" si="20"/>
        <v>0</v>
      </c>
      <c r="C151">
        <f t="shared" si="13"/>
        <v>6.0664395346258417E-3</v>
      </c>
      <c r="D151">
        <f t="shared" si="14"/>
        <v>99.695752356985906</v>
      </c>
      <c r="E151">
        <f t="shared" si="15"/>
        <v>99.701818796520527</v>
      </c>
      <c r="F151" s="3">
        <v>99.701818796520527</v>
      </c>
      <c r="G151" s="4">
        <v>99.005091177597578</v>
      </c>
      <c r="H151" s="5">
        <v>98.132866854487673</v>
      </c>
      <c r="I151" s="3">
        <f t="shared" si="16"/>
        <v>0.94036375930410543</v>
      </c>
      <c r="J151" s="4">
        <f t="shared" si="17"/>
        <v>0.93367274517317189</v>
      </c>
      <c r="K151" s="5">
        <f t="shared" si="18"/>
        <v>0.92531467417950697</v>
      </c>
    </row>
    <row r="152" spans="1:11">
      <c r="A152">
        <f t="shared" si="19"/>
        <v>143</v>
      </c>
      <c r="B152">
        <f t="shared" si="20"/>
        <v>0</v>
      </c>
      <c r="C152">
        <f t="shared" si="13"/>
        <v>5.9458416635678078E-3</v>
      </c>
      <c r="D152">
        <f t="shared" si="14"/>
        <v>99.701818796520527</v>
      </c>
      <c r="E152">
        <f t="shared" si="15"/>
        <v>99.707764638184088</v>
      </c>
      <c r="F152" s="3">
        <v>99.707764638184088</v>
      </c>
      <c r="G152" s="4">
        <v>99.024791385332648</v>
      </c>
      <c r="H152" s="5">
        <v>98.1695122801613</v>
      </c>
      <c r="I152" s="3">
        <f t="shared" si="16"/>
        <v>0.94155292763681753</v>
      </c>
      <c r="J152" s="4">
        <f t="shared" si="17"/>
        <v>0.93498609235550989</v>
      </c>
      <c r="K152" s="5">
        <f t="shared" si="18"/>
        <v>0.92678049120645201</v>
      </c>
    </row>
    <row r="153" spans="1:11">
      <c r="A153">
        <f t="shared" si="19"/>
        <v>144</v>
      </c>
      <c r="B153">
        <f t="shared" si="20"/>
        <v>0</v>
      </c>
      <c r="C153">
        <f t="shared" si="13"/>
        <v>5.8276269349790012E-3</v>
      </c>
      <c r="D153">
        <f t="shared" si="14"/>
        <v>99.707764638184088</v>
      </c>
      <c r="E153">
        <f t="shared" si="15"/>
        <v>99.713592265119061</v>
      </c>
      <c r="F153" s="3">
        <v>99.713592265119061</v>
      </c>
      <c r="G153" s="4">
        <v>99.044105351257571</v>
      </c>
      <c r="H153" s="5">
        <v>98.205451897499572</v>
      </c>
      <c r="I153" s="3">
        <f t="shared" si="16"/>
        <v>0.94271845302381219</v>
      </c>
      <c r="J153" s="4">
        <f t="shared" si="17"/>
        <v>0.93627369008383809</v>
      </c>
      <c r="K153" s="5">
        <f t="shared" si="18"/>
        <v>0.92821807589998284</v>
      </c>
    </row>
    <row r="154" spans="1:11">
      <c r="A154">
        <f t="shared" si="19"/>
        <v>145</v>
      </c>
      <c r="B154">
        <f t="shared" si="20"/>
        <v>0</v>
      </c>
      <c r="C154">
        <f t="shared" si="13"/>
        <v>5.7117488194987449E-3</v>
      </c>
      <c r="D154">
        <f t="shared" si="14"/>
        <v>99.713592265119061</v>
      </c>
      <c r="E154">
        <f t="shared" si="15"/>
        <v>99.719304013938554</v>
      </c>
      <c r="F154" s="3">
        <v>99.719304013938554</v>
      </c>
      <c r="G154" s="4">
        <v>99.063040497316521</v>
      </c>
      <c r="H154" s="5">
        <v>98.240698778971137</v>
      </c>
      <c r="I154" s="3">
        <f t="shared" si="16"/>
        <v>0.9438608027877109</v>
      </c>
      <c r="J154" s="4">
        <f t="shared" si="17"/>
        <v>0.93753603315443479</v>
      </c>
      <c r="K154" s="5">
        <f t="shared" si="18"/>
        <v>0.92962795115884544</v>
      </c>
    </row>
    <row r="155" spans="1:11">
      <c r="A155">
        <f t="shared" si="19"/>
        <v>146</v>
      </c>
      <c r="B155">
        <f t="shared" si="20"/>
        <v>0</v>
      </c>
      <c r="C155">
        <f t="shared" si="13"/>
        <v>5.5981616739106208E-3</v>
      </c>
      <c r="D155">
        <f t="shared" si="14"/>
        <v>99.719304013938554</v>
      </c>
      <c r="E155">
        <f t="shared" si="15"/>
        <v>99.724902175612471</v>
      </c>
      <c r="F155" s="3">
        <v>99.724902175612471</v>
      </c>
      <c r="G155" s="4">
        <v>99.081604108748252</v>
      </c>
      <c r="H155" s="5">
        <v>98.275265775234445</v>
      </c>
      <c r="I155" s="3">
        <f t="shared" si="16"/>
        <v>0.94498043512249408</v>
      </c>
      <c r="J155" s="4">
        <f t="shared" si="17"/>
        <v>0.93877360724988346</v>
      </c>
      <c r="K155" s="5">
        <f t="shared" si="18"/>
        <v>0.93101063100937775</v>
      </c>
    </row>
    <row r="156" spans="1:11">
      <c r="A156">
        <f t="shared" si="19"/>
        <v>147</v>
      </c>
      <c r="B156">
        <f t="shared" si="20"/>
        <v>0</v>
      </c>
      <c r="C156">
        <f t="shared" si="13"/>
        <v>5.4868207251539862E-3</v>
      </c>
      <c r="D156">
        <f t="shared" si="14"/>
        <v>99.724902175612471</v>
      </c>
      <c r="E156">
        <f t="shared" si="15"/>
        <v>99.730388996337624</v>
      </c>
      <c r="F156" s="3">
        <v>99.730388996337624</v>
      </c>
      <c r="G156" s="4">
        <v>99.09980333637067</v>
      </c>
      <c r="H156" s="5">
        <v>98.309165518100542</v>
      </c>
      <c r="I156" s="3">
        <f t="shared" si="16"/>
        <v>0.94607779926752467</v>
      </c>
      <c r="J156" s="4">
        <f t="shared" si="17"/>
        <v>0.93998688909137795</v>
      </c>
      <c r="K156" s="5">
        <f t="shared" si="18"/>
        <v>0.93236662072402166</v>
      </c>
    </row>
    <row r="157" spans="1:11">
      <c r="A157">
        <f t="shared" si="19"/>
        <v>148</v>
      </c>
      <c r="B157">
        <f t="shared" si="20"/>
        <v>0</v>
      </c>
      <c r="C157">
        <f t="shared" ref="C157:C209" si="21">$B$4*D157*(1-(D157/$B$3))</f>
        <v>5.3776820545883E-3</v>
      </c>
      <c r="D157">
        <f t="shared" ref="D157:D209" si="22">E156</f>
        <v>99.730388996337624</v>
      </c>
      <c r="E157">
        <f t="shared" ref="E157:E209" si="23">D157+C157-B157</f>
        <v>99.73576667839221</v>
      </c>
      <c r="F157" s="3">
        <v>99.73576667839221</v>
      </c>
      <c r="G157" s="4">
        <v>99.117645198836613</v>
      </c>
      <c r="H157" s="5">
        <v>98.342410423489497</v>
      </c>
      <c r="I157" s="3">
        <f t="shared" ref="I157:I209" si="24">(F157-95)/(0.05*$B$3)</f>
        <v>0.94715333567844195</v>
      </c>
      <c r="J157" s="4">
        <f t="shared" ref="J157:J209" si="25">(G157-85)/(0.15*$B$3)</f>
        <v>0.94117634658910754</v>
      </c>
      <c r="K157" s="5">
        <f t="shared" ref="K157:K209" si="26">(H157-75)/(0.25*$B$3)</f>
        <v>0.93369641693957983</v>
      </c>
    </row>
    <row r="158" spans="1:11">
      <c r="A158">
        <f t="shared" si="19"/>
        <v>149</v>
      </c>
      <c r="B158">
        <f t="shared" si="20"/>
        <v>0</v>
      </c>
      <c r="C158">
        <f t="shared" si="21"/>
        <v>5.2707025825061721E-3</v>
      </c>
      <c r="D158">
        <f t="shared" si="22"/>
        <v>99.73576667839221</v>
      </c>
      <c r="E158">
        <f t="shared" si="23"/>
        <v>99.741037380974717</v>
      </c>
      <c r="F158" s="3">
        <v>99.741037380974717</v>
      </c>
      <c r="G158" s="4">
        <v>99.135136584860859</v>
      </c>
      <c r="H158" s="5">
        <v>98.375012694378881</v>
      </c>
      <c r="I158" s="3">
        <f t="shared" si="24"/>
        <v>0.94820747619494339</v>
      </c>
      <c r="J158" s="4">
        <f t="shared" si="25"/>
        <v>0.94234243899072401</v>
      </c>
      <c r="K158" s="5">
        <f t="shared" si="26"/>
        <v>0.93500050777515531</v>
      </c>
    </row>
    <row r="159" spans="1:11">
      <c r="A159">
        <f t="shared" si="19"/>
        <v>150</v>
      </c>
      <c r="B159">
        <f t="shared" si="20"/>
        <v>0</v>
      </c>
      <c r="C159">
        <f t="shared" si="21"/>
        <v>5.1658400528951636E-3</v>
      </c>
      <c r="D159">
        <f t="shared" si="22"/>
        <v>99.741037380974717</v>
      </c>
      <c r="E159">
        <f t="shared" si="23"/>
        <v>99.746203221027613</v>
      </c>
      <c r="F159" s="3">
        <v>99.746203221027613</v>
      </c>
      <c r="G159" s="4">
        <v>99.152284255418266</v>
      </c>
      <c r="H159" s="5">
        <v>98.40698432374262</v>
      </c>
      <c r="I159" s="3">
        <f t="shared" si="24"/>
        <v>0.94924064420552268</v>
      </c>
      <c r="J159" s="4">
        <f t="shared" si="25"/>
        <v>0.94348561702788436</v>
      </c>
      <c r="K159" s="5">
        <f t="shared" si="26"/>
        <v>0.93627937294970476</v>
      </c>
    </row>
    <row r="160" spans="1:11">
      <c r="A160">
        <f t="shared" si="19"/>
        <v>151</v>
      </c>
      <c r="B160">
        <f t="shared" si="20"/>
        <v>0</v>
      </c>
      <c r="C160">
        <f t="shared" si="21"/>
        <v>5.0630530184442813E-3</v>
      </c>
      <c r="D160">
        <f t="shared" si="22"/>
        <v>99.746203221027613</v>
      </c>
      <c r="E160">
        <f t="shared" si="23"/>
        <v>99.75126627404606</v>
      </c>
      <c r="F160" s="3">
        <v>99.75126627404606</v>
      </c>
      <c r="G160" s="4">
        <v>99.169094845913179</v>
      </c>
      <c r="H160" s="5">
        <v>98.438337097478808</v>
      </c>
      <c r="I160" s="3">
        <f t="shared" si="24"/>
        <v>0.95025325480921197</v>
      </c>
      <c r="J160" s="4">
        <f t="shared" si="25"/>
        <v>0.94460632306087855</v>
      </c>
      <c r="K160" s="5">
        <f t="shared" si="26"/>
        <v>0.93753348389915236</v>
      </c>
    </row>
    <row r="161" spans="1:11">
      <c r="A161">
        <f t="shared" si="19"/>
        <v>152</v>
      </c>
      <c r="B161">
        <f t="shared" si="20"/>
        <v>0</v>
      </c>
      <c r="C161">
        <f t="shared" si="21"/>
        <v>4.9623008257934616E-3</v>
      </c>
      <c r="D161">
        <f t="shared" si="22"/>
        <v>99.75126627404606</v>
      </c>
      <c r="E161">
        <f t="shared" si="23"/>
        <v>99.756228574871855</v>
      </c>
      <c r="F161" s="3">
        <v>99.756228574871855</v>
      </c>
      <c r="G161" s="4">
        <v>99.185574868319904</v>
      </c>
      <c r="H161" s="5">
        <v>98.469082597325013</v>
      </c>
      <c r="I161" s="3">
        <f t="shared" si="24"/>
        <v>0.95124571497437105</v>
      </c>
      <c r="J161" s="4">
        <f t="shared" si="25"/>
        <v>0.9457049912213269</v>
      </c>
      <c r="K161" s="5">
        <f t="shared" si="26"/>
        <v>0.93876330389300056</v>
      </c>
    </row>
    <row r="162" spans="1:11">
      <c r="A162">
        <f t="shared" si="19"/>
        <v>153</v>
      </c>
      <c r="B162">
        <f t="shared" si="20"/>
        <v>0</v>
      </c>
      <c r="C162">
        <f t="shared" si="21"/>
        <v>4.8635436010211492E-3</v>
      </c>
      <c r="D162">
        <f t="shared" si="22"/>
        <v>99.756228574871855</v>
      </c>
      <c r="E162">
        <f t="shared" si="23"/>
        <v>99.761092118472874</v>
      </c>
      <c r="F162" s="3">
        <v>99.761092118472874</v>
      </c>
      <c r="G162" s="4">
        <v>99.201730713294481</v>
      </c>
      <c r="H162" s="5">
        <v>98.499232203759746</v>
      </c>
      <c r="I162" s="3">
        <f t="shared" si="24"/>
        <v>0.95221842369457477</v>
      </c>
      <c r="J162" s="4">
        <f t="shared" si="25"/>
        <v>0.94678204755296536</v>
      </c>
      <c r="K162" s="5">
        <f t="shared" si="26"/>
        <v>0.93996928815038983</v>
      </c>
    </row>
    <row r="163" spans="1:11">
      <c r="A163">
        <f t="shared" si="19"/>
        <v>154</v>
      </c>
      <c r="B163">
        <f t="shared" si="20"/>
        <v>0</v>
      </c>
      <c r="C163">
        <f t="shared" si="21"/>
        <v>4.7667422353714116E-3</v>
      </c>
      <c r="D163">
        <f t="shared" si="22"/>
        <v>99.761092118472874</v>
      </c>
      <c r="E163">
        <f t="shared" si="23"/>
        <v>99.765858860708249</v>
      </c>
      <c r="F163" s="3">
        <v>99.765858860708249</v>
      </c>
      <c r="G163" s="4">
        <v>99.217568652257768</v>
      </c>
      <c r="H163" s="5">
        <v>98.528797098888901</v>
      </c>
      <c r="I163" s="3">
        <f t="shared" si="24"/>
        <v>0.95317177214164983</v>
      </c>
      <c r="J163" s="4">
        <f t="shared" si="25"/>
        <v>0.94783791015051788</v>
      </c>
      <c r="K163" s="5">
        <f t="shared" si="26"/>
        <v>0.94115188395555605</v>
      </c>
    </row>
    <row r="164" spans="1:11">
      <c r="A164">
        <f t="shared" si="19"/>
        <v>155</v>
      </c>
      <c r="B164">
        <f t="shared" si="20"/>
        <v>0</v>
      </c>
      <c r="C164">
        <f t="shared" si="21"/>
        <v>4.6718583712133267E-3</v>
      </c>
      <c r="D164">
        <f t="shared" si="22"/>
        <v>99.765858860708249</v>
      </c>
      <c r="E164">
        <f t="shared" si="23"/>
        <v>99.77053071907946</v>
      </c>
      <c r="F164" s="3">
        <v>99.77053071907946</v>
      </c>
      <c r="G164" s="4">
        <v>99.233094839449819</v>
      </c>
      <c r="H164" s="5">
        <v>98.557788269315878</v>
      </c>
      <c r="I164" s="3">
        <f t="shared" si="24"/>
        <v>0.95410614381589198</v>
      </c>
      <c r="J164" s="4">
        <f t="shared" si="25"/>
        <v>0.94887298929665465</v>
      </c>
      <c r="K164" s="5">
        <f t="shared" si="26"/>
        <v>0.94231153077263519</v>
      </c>
    </row>
    <row r="165" spans="1:11">
      <c r="A165">
        <f t="shared" si="19"/>
        <v>156</v>
      </c>
      <c r="B165">
        <f t="shared" si="20"/>
        <v>0</v>
      </c>
      <c r="C165">
        <f t="shared" si="21"/>
        <v>4.5788543882334751E-3</v>
      </c>
      <c r="D165">
        <f t="shared" si="22"/>
        <v>99.77053071907946</v>
      </c>
      <c r="E165">
        <f t="shared" si="23"/>
        <v>99.775109573467688</v>
      </c>
      <c r="F165" s="3">
        <v>99.775109573467688</v>
      </c>
      <c r="G165" s="4">
        <v>99.248315313955771</v>
      </c>
      <c r="H165" s="5">
        <v>98.58621650899434</v>
      </c>
      <c r="I165" s="3">
        <f t="shared" si="24"/>
        <v>0.95502191469353759</v>
      </c>
      <c r="J165" s="4">
        <f t="shared" si="25"/>
        <v>0.94988768759705144</v>
      </c>
      <c r="K165" s="5">
        <f t="shared" si="26"/>
        <v>0.94344866035977359</v>
      </c>
    </row>
    <row r="166" spans="1:11">
      <c r="A166">
        <f t="shared" si="19"/>
        <v>157</v>
      </c>
      <c r="B166">
        <f t="shared" si="20"/>
        <v>0</v>
      </c>
      <c r="C166">
        <f t="shared" si="21"/>
        <v>4.4876933898570087E-3</v>
      </c>
      <c r="D166">
        <f t="shared" si="22"/>
        <v>99.775109573467688</v>
      </c>
      <c r="E166">
        <f t="shared" si="23"/>
        <v>99.77959726685755</v>
      </c>
      <c r="F166" s="3">
        <v>99.77959726685755</v>
      </c>
      <c r="G166" s="4">
        <v>99.263236001703206</v>
      </c>
      <c r="H166" s="5">
        <v>98.614092422062569</v>
      </c>
      <c r="I166" s="3">
        <f t="shared" si="24"/>
        <v>0.95591945337151008</v>
      </c>
      <c r="J166" s="4">
        <f t="shared" si="25"/>
        <v>0.95088240011354708</v>
      </c>
      <c r="K166" s="5">
        <f t="shared" si="26"/>
        <v>0.94456369688250275</v>
      </c>
    </row>
    <row r="167" spans="1:11">
      <c r="A167">
        <f t="shared" si="19"/>
        <v>158</v>
      </c>
      <c r="B167">
        <f t="shared" si="20"/>
        <v>0</v>
      </c>
      <c r="C167">
        <f t="shared" si="21"/>
        <v>4.3983391898937711E-3</v>
      </c>
      <c r="D167">
        <f t="shared" si="22"/>
        <v>99.77959726685755</v>
      </c>
      <c r="E167">
        <f t="shared" si="23"/>
        <v>99.783995606047441</v>
      </c>
      <c r="F167" s="3">
        <v>99.783995606047441</v>
      </c>
      <c r="G167" s="4">
        <v>99.277862717431304</v>
      </c>
      <c r="H167" s="5">
        <v>98.641426425658395</v>
      </c>
      <c r="I167" s="3">
        <f t="shared" si="24"/>
        <v>0.95679912120948818</v>
      </c>
      <c r="J167" s="4">
        <f t="shared" si="25"/>
        <v>0.95185751449542033</v>
      </c>
      <c r="K167" s="5">
        <f t="shared" si="26"/>
        <v>0.94565705702633585</v>
      </c>
    </row>
    <row r="168" spans="1:11">
      <c r="A168">
        <f t="shared" si="19"/>
        <v>159</v>
      </c>
      <c r="B168">
        <f t="shared" si="20"/>
        <v>0</v>
      </c>
      <c r="C168">
        <f t="shared" si="21"/>
        <v>4.3107562994098856E-3</v>
      </c>
      <c r="D168">
        <f t="shared" si="22"/>
        <v>99.783995606047441</v>
      </c>
      <c r="E168">
        <f t="shared" si="23"/>
        <v>99.788306362346844</v>
      </c>
      <c r="F168" s="3">
        <v>99.788306362346844</v>
      </c>
      <c r="G168" s="4">
        <v>99.292201166631699</v>
      </c>
      <c r="H168" s="5">
        <v>98.668228752713844</v>
      </c>
      <c r="I168" s="3">
        <f t="shared" si="24"/>
        <v>0.95766127246936894</v>
      </c>
      <c r="J168" s="4">
        <f t="shared" si="25"/>
        <v>0.95281341110877993</v>
      </c>
      <c r="K168" s="5">
        <f t="shared" si="26"/>
        <v>0.94672915010855374</v>
      </c>
    </row>
    <row r="169" spans="1:11">
      <c r="A169">
        <f t="shared" si="19"/>
        <v>160</v>
      </c>
      <c r="B169">
        <f t="shared" si="20"/>
        <v>0</v>
      </c>
      <c r="C169">
        <f t="shared" si="21"/>
        <v>4.2249099138185189E-3</v>
      </c>
      <c r="D169">
        <f t="shared" si="22"/>
        <v>99.788306362346844</v>
      </c>
      <c r="E169">
        <f t="shared" si="23"/>
        <v>99.792531272260661</v>
      </c>
      <c r="F169" s="3">
        <v>99.792531272260661</v>
      </c>
      <c r="G169" s="4">
        <v>99.306256947461364</v>
      </c>
      <c r="H169" s="5">
        <v>98.694509454728546</v>
      </c>
      <c r="I169" s="3">
        <f t="shared" si="24"/>
        <v>0.95850625445213211</v>
      </c>
      <c r="J169" s="4">
        <f t="shared" si="25"/>
        <v>0.95375046316409096</v>
      </c>
      <c r="K169" s="5">
        <f t="shared" si="26"/>
        <v>0.94778037818914185</v>
      </c>
    </row>
    <row r="170" spans="1:11">
      <c r="A170">
        <f t="shared" si="19"/>
        <v>161</v>
      </c>
      <c r="B170">
        <f t="shared" si="20"/>
        <v>0</v>
      </c>
      <c r="C170">
        <f t="shared" si="21"/>
        <v>4.1407659001887441E-3</v>
      </c>
      <c r="D170">
        <f t="shared" si="22"/>
        <v>99.792531272260661</v>
      </c>
      <c r="E170">
        <f t="shared" si="23"/>
        <v>99.79667203816085</v>
      </c>
      <c r="F170" s="3">
        <v>99.79667203816085</v>
      </c>
      <c r="G170" s="4">
        <v>99.320035552627544</v>
      </c>
      <c r="H170" s="5">
        <v>98.72027840452121</v>
      </c>
      <c r="I170" s="3">
        <f t="shared" si="24"/>
        <v>0.95933440763216993</v>
      </c>
      <c r="J170" s="4">
        <f t="shared" si="25"/>
        <v>0.95466903684183635</v>
      </c>
      <c r="K170" s="5">
        <f t="shared" si="26"/>
        <v>0.94881113618084845</v>
      </c>
    </row>
    <row r="171" spans="1:11">
      <c r="A171">
        <f t="shared" si="19"/>
        <v>162</v>
      </c>
      <c r="B171">
        <f t="shared" si="20"/>
        <v>0</v>
      </c>
      <c r="C171">
        <f t="shared" si="21"/>
        <v>4.0582907847698749E-3</v>
      </c>
      <c r="D171">
        <f t="shared" si="22"/>
        <v>99.79667203816085</v>
      </c>
      <c r="E171">
        <f t="shared" si="23"/>
        <v>99.800730328945619</v>
      </c>
      <c r="F171" s="3">
        <v>99.800730328945619</v>
      </c>
      <c r="G171" s="4">
        <v>99.333542371245059</v>
      </c>
      <c r="H171" s="5">
        <v>98.745545298958405</v>
      </c>
      <c r="I171" s="3">
        <f t="shared" si="24"/>
        <v>0.96014606578912376</v>
      </c>
      <c r="J171" s="4">
        <f t="shared" si="25"/>
        <v>0.95556949141633729</v>
      </c>
      <c r="K171" s="5">
        <f t="shared" si="26"/>
        <v>0.94982181195833615</v>
      </c>
    </row>
    <row r="172" spans="1:11">
      <c r="A172" s="1">
        <f t="shared" si="19"/>
        <v>163</v>
      </c>
      <c r="B172">
        <f t="shared" si="20"/>
        <v>0</v>
      </c>
      <c r="C172">
        <f t="shared" si="21"/>
        <v>3.9774517407271887E-3</v>
      </c>
      <c r="D172">
        <f t="shared" si="22"/>
        <v>99.800730328945619</v>
      </c>
      <c r="E172">
        <f t="shared" si="23"/>
        <v>99.804707780686343</v>
      </c>
      <c r="F172" s="3">
        <v>99.804707780686343</v>
      </c>
      <c r="G172" s="4">
        <v>99.346782690665975</v>
      </c>
      <c r="H172" s="5">
        <v>98.77031966165984</v>
      </c>
      <c r="I172" s="3">
        <f t="shared" si="24"/>
        <v>0.9609415561372685</v>
      </c>
      <c r="J172" s="4">
        <f t="shared" si="25"/>
        <v>0.95645217937773164</v>
      </c>
      <c r="K172" s="5">
        <f t="shared" si="26"/>
        <v>0.95081278646639367</v>
      </c>
    </row>
    <row r="173" spans="1:11">
      <c r="A173">
        <f t="shared" si="19"/>
        <v>164</v>
      </c>
      <c r="B173">
        <f t="shared" si="20"/>
        <v>0</v>
      </c>
      <c r="C173">
        <f t="shared" si="21"/>
        <v>3.8982165760882807E-3</v>
      </c>
      <c r="D173">
        <f t="shared" si="22"/>
        <v>99.804707780686343</v>
      </c>
      <c r="E173">
        <f t="shared" si="23"/>
        <v>99.808605997262433</v>
      </c>
      <c r="F173" s="3">
        <v>99.808605997262433</v>
      </c>
      <c r="G173" s="4">
        <v>99.359761698282014</v>
      </c>
      <c r="H173" s="5">
        <v>98.794610845679742</v>
      </c>
      <c r="I173" s="3">
        <f t="shared" si="24"/>
        <v>0.96172119945248657</v>
      </c>
      <c r="J173" s="4">
        <f t="shared" si="25"/>
        <v>0.95731744655213424</v>
      </c>
      <c r="K173" s="5">
        <f t="shared" si="26"/>
        <v>0.95178443382718969</v>
      </c>
    </row>
    <row r="174" spans="1:11">
      <c r="A174">
        <f t="shared" si="19"/>
        <v>165</v>
      </c>
      <c r="B174">
        <f t="shared" si="20"/>
        <v>0</v>
      </c>
      <c r="C174">
        <f t="shared" si="21"/>
        <v>3.8205537218945389E-3</v>
      </c>
      <c r="D174">
        <f t="shared" si="22"/>
        <v>99.808605997262433</v>
      </c>
      <c r="E174">
        <f t="shared" si="23"/>
        <v>99.812426550984327</v>
      </c>
      <c r="F174" s="3">
        <v>99.812426550984327</v>
      </c>
      <c r="G174" s="4">
        <v>99.372484483299772</v>
      </c>
      <c r="H174" s="5">
        <v>98.818428036163482</v>
      </c>
      <c r="I174" s="3">
        <f t="shared" si="24"/>
        <v>0.96248531019686534</v>
      </c>
      <c r="J174" s="4">
        <f t="shared" si="25"/>
        <v>0.95816563221998474</v>
      </c>
      <c r="K174" s="5">
        <f t="shared" si="26"/>
        <v>0.95273712144653933</v>
      </c>
    </row>
    <row r="175" spans="1:11">
      <c r="A175">
        <f t="shared" si="19"/>
        <v>166</v>
      </c>
      <c r="B175">
        <f t="shared" si="20"/>
        <v>0</v>
      </c>
      <c r="C175">
        <f t="shared" si="21"/>
        <v>3.7444322205584055E-3</v>
      </c>
      <c r="D175">
        <f t="shared" si="22"/>
        <v>99.812426550984327</v>
      </c>
      <c r="E175">
        <f t="shared" si="23"/>
        <v>99.816170983204884</v>
      </c>
      <c r="F175" s="3">
        <v>99.816170983204884</v>
      </c>
      <c r="G175" s="4">
        <v>99.384956038489037</v>
      </c>
      <c r="H175" s="5">
        <v>98.841780252979063</v>
      </c>
      <c r="I175" s="3">
        <f t="shared" si="24"/>
        <v>0.96323419664097687</v>
      </c>
      <c r="J175" s="4">
        <f t="shared" si="25"/>
        <v>0.95899706923260242</v>
      </c>
      <c r="K175" s="5">
        <f t="shared" si="26"/>
        <v>0.95367121011916256</v>
      </c>
    </row>
    <row r="176" spans="1:11">
      <c r="A176">
        <f t="shared" si="19"/>
        <v>167</v>
      </c>
      <c r="B176">
        <f t="shared" si="20"/>
        <v>0</v>
      </c>
      <c r="C176">
        <f t="shared" si="21"/>
        <v>3.669821714419064E-3</v>
      </c>
      <c r="D176">
        <f t="shared" si="22"/>
        <v>99.816170983204884</v>
      </c>
      <c r="E176">
        <f t="shared" si="23"/>
        <v>99.819840804919309</v>
      </c>
      <c r="F176" s="3">
        <v>99.819840804919309</v>
      </c>
      <c r="G176" s="4">
        <v>99.397181261904336</v>
      </c>
      <c r="H176" s="5">
        <v>98.864676353323006</v>
      </c>
      <c r="I176" s="3">
        <f t="shared" si="24"/>
        <v>0.96396816098386184</v>
      </c>
      <c r="J176" s="4">
        <f t="shared" si="25"/>
        <v>0.95981208412695573</v>
      </c>
      <c r="K176" s="5">
        <f t="shared" si="26"/>
        <v>0.95458705413292022</v>
      </c>
    </row>
    <row r="177" spans="1:11">
      <c r="A177">
        <f t="shared" si="19"/>
        <v>168</v>
      </c>
      <c r="B177">
        <f t="shared" si="20"/>
        <v>0</v>
      </c>
      <c r="C177">
        <f t="shared" si="21"/>
        <v>3.5966924344993136E-3</v>
      </c>
      <c r="D177">
        <f t="shared" si="22"/>
        <v>99.819840804919309</v>
      </c>
      <c r="E177">
        <f t="shared" si="23"/>
        <v>99.823437497353808</v>
      </c>
      <c r="F177" s="3">
        <v>99.823437497353808</v>
      </c>
      <c r="G177" s="4">
        <v>99.40916495858005</v>
      </c>
      <c r="H177" s="5">
        <v>98.887125034299999</v>
      </c>
      <c r="I177" s="3">
        <f t="shared" si="24"/>
        <v>0.9646874994707616</v>
      </c>
      <c r="J177" s="4">
        <f t="shared" si="25"/>
        <v>0.96061099723866994</v>
      </c>
      <c r="K177" s="5">
        <f t="shared" si="26"/>
        <v>0.95548500137199999</v>
      </c>
    </row>
    <row r="178" spans="1:11">
      <c r="A178">
        <f t="shared" si="19"/>
        <v>169</v>
      </c>
      <c r="B178">
        <f t="shared" si="20"/>
        <v>0</v>
      </c>
      <c r="C178">
        <f t="shared" si="21"/>
        <v>3.5250151894557357E-3</v>
      </c>
      <c r="D178">
        <f t="shared" si="22"/>
        <v>99.823437497353808</v>
      </c>
      <c r="E178">
        <f t="shared" si="23"/>
        <v>99.826962512543261</v>
      </c>
      <c r="F178" s="3">
        <v>99.826962512543261</v>
      </c>
      <c r="G178" s="4">
        <v>99.420911842199217</v>
      </c>
      <c r="H178" s="5">
        <v>98.909134835476138</v>
      </c>
      <c r="I178" s="3">
        <f t="shared" si="24"/>
        <v>0.96539250250865227</v>
      </c>
      <c r="J178" s="4">
        <f t="shared" si="25"/>
        <v>0.96139412281328118</v>
      </c>
      <c r="K178" s="5">
        <f t="shared" si="26"/>
        <v>0.95636539341904547</v>
      </c>
    </row>
    <row r="179" spans="1:11">
      <c r="A179">
        <f t="shared" si="19"/>
        <v>170</v>
      </c>
      <c r="B179">
        <f t="shared" si="20"/>
        <v>0</v>
      </c>
      <c r="C179">
        <f t="shared" si="21"/>
        <v>3.4547613547217266E-3</v>
      </c>
      <c r="D179">
        <f t="shared" si="22"/>
        <v>99.826962512543261</v>
      </c>
      <c r="E179">
        <f t="shared" si="23"/>
        <v>99.830417273897979</v>
      </c>
      <c r="F179" s="3">
        <v>99.830417273897979</v>
      </c>
      <c r="G179" s="4">
        <v>99.43242653673633</v>
      </c>
      <c r="H179" s="5">
        <v>98.930714141405176</v>
      </c>
      <c r="I179" s="3">
        <f t="shared" si="24"/>
        <v>0.96608345477959578</v>
      </c>
      <c r="J179" s="4">
        <f t="shared" si="25"/>
        <v>0.96216176911575535</v>
      </c>
      <c r="K179" s="5">
        <f t="shared" si="26"/>
        <v>0.95722856565620706</v>
      </c>
    </row>
    <row r="180" spans="1:11">
      <c r="A180">
        <f t="shared" si="19"/>
        <v>171</v>
      </c>
      <c r="B180">
        <f t="shared" si="20"/>
        <v>0</v>
      </c>
      <c r="C180">
        <f t="shared" si="21"/>
        <v>3.3859028618420492E-3</v>
      </c>
      <c r="D180">
        <f t="shared" si="22"/>
        <v>99.830417273897979</v>
      </c>
      <c r="E180">
        <f t="shared" si="23"/>
        <v>99.833803176759815</v>
      </c>
      <c r="F180" s="3">
        <v>99.833803176759815</v>
      </c>
      <c r="G180" s="4">
        <v>99.443713578074366</v>
      </c>
      <c r="H180" s="5">
        <v>98.951871184127597</v>
      </c>
      <c r="I180" s="3">
        <f t="shared" si="24"/>
        <v>0.9667606353519631</v>
      </c>
      <c r="J180" s="4">
        <f t="shared" si="25"/>
        <v>0.96291423853829106</v>
      </c>
      <c r="K180" s="5">
        <f t="shared" si="26"/>
        <v>0.95807484736510384</v>
      </c>
    </row>
    <row r="181" spans="1:11">
      <c r="A181">
        <f t="shared" si="19"/>
        <v>172</v>
      </c>
      <c r="B181">
        <f t="shared" si="20"/>
        <v>0</v>
      </c>
      <c r="C181">
        <f t="shared" si="21"/>
        <v>3.3184121879926416E-3</v>
      </c>
      <c r="D181">
        <f t="shared" si="22"/>
        <v>99.833803176759815</v>
      </c>
      <c r="E181">
        <f t="shared" si="23"/>
        <v>99.837121588947809</v>
      </c>
      <c r="F181" s="3">
        <v>99.837121588947809</v>
      </c>
      <c r="G181" s="4">
        <v>99.45477741559624</v>
      </c>
      <c r="H181" s="5">
        <v>98.972614045642118</v>
      </c>
      <c r="I181" s="3">
        <f t="shared" si="24"/>
        <v>0.96742431778956184</v>
      </c>
      <c r="J181" s="4">
        <f t="shared" si="25"/>
        <v>0.963651827706416</v>
      </c>
      <c r="K181" s="5">
        <f t="shared" si="26"/>
        <v>0.95890456182568473</v>
      </c>
    </row>
    <row r="182" spans="1:11">
      <c r="A182">
        <f t="shared" si="19"/>
        <v>173</v>
      </c>
      <c r="B182">
        <f t="shared" si="20"/>
        <v>0</v>
      </c>
      <c r="C182">
        <f t="shared" si="21"/>
        <v>3.2522623456864609E-3</v>
      </c>
      <c r="D182">
        <f t="shared" si="22"/>
        <v>99.837121588947809</v>
      </c>
      <c r="E182">
        <f t="shared" si="23"/>
        <v>99.840373851293492</v>
      </c>
      <c r="F182" s="3">
        <v>99.840373851293492</v>
      </c>
      <c r="G182" s="4">
        <v>99.465622413751007</v>
      </c>
      <c r="H182" s="5">
        <v>98.992950660349436</v>
      </c>
      <c r="I182" s="3">
        <f t="shared" si="24"/>
        <v>0.96807477025869848</v>
      </c>
      <c r="J182" s="4">
        <f t="shared" si="25"/>
        <v>0.96437482758340043</v>
      </c>
      <c r="K182" s="5">
        <f t="shared" si="26"/>
        <v>0.95971802641397741</v>
      </c>
    </row>
    <row r="183" spans="1:11">
      <c r="A183">
        <f t="shared" si="19"/>
        <v>174</v>
      </c>
      <c r="B183">
        <f t="shared" si="20"/>
        <v>0</v>
      </c>
      <c r="C183">
        <f t="shared" si="21"/>
        <v>3.1874268726599111E-3</v>
      </c>
      <c r="D183">
        <f t="shared" si="22"/>
        <v>99.840373851293492</v>
      </c>
      <c r="E183">
        <f t="shared" si="23"/>
        <v>99.843561278166149</v>
      </c>
      <c r="F183" s="3">
        <v>99.843561278166149</v>
      </c>
      <c r="G183" s="4">
        <v>99.476252853595042</v>
      </c>
      <c r="H183" s="5">
        <v>99.012888817467953</v>
      </c>
      <c r="I183" s="3">
        <f t="shared" si="24"/>
        <v>0.96871225563322982</v>
      </c>
      <c r="J183" s="4">
        <f t="shared" si="25"/>
        <v>0.96508352357300287</v>
      </c>
      <c r="K183" s="5">
        <f t="shared" si="26"/>
        <v>0.96051555269871813</v>
      </c>
    </row>
    <row r="184" spans="1:11">
      <c r="A184">
        <f t="shared" si="19"/>
        <v>175</v>
      </c>
      <c r="B184">
        <f t="shared" si="20"/>
        <v>0</v>
      </c>
      <c r="C184">
        <f t="shared" si="21"/>
        <v>3.1238798219392267E-3</v>
      </c>
      <c r="D184">
        <f t="shared" si="22"/>
        <v>99.843561278166149</v>
      </c>
      <c r="E184">
        <f t="shared" si="23"/>
        <v>99.846685157988091</v>
      </c>
      <c r="F184" s="3">
        <v>99.846685157988091</v>
      </c>
      <c r="G184" s="4">
        <v>99.486672934308473</v>
      </c>
      <c r="H184" s="5">
        <v>99.032436163421252</v>
      </c>
      <c r="I184" s="3">
        <f t="shared" si="24"/>
        <v>0.96933703159761819</v>
      </c>
      <c r="J184" s="4">
        <f t="shared" si="25"/>
        <v>0.96577819562056488</v>
      </c>
      <c r="K184" s="5">
        <f t="shared" si="26"/>
        <v>0.96129744653685012</v>
      </c>
    </row>
    <row r="185" spans="1:11">
      <c r="A185">
        <f t="shared" si="19"/>
        <v>176</v>
      </c>
      <c r="B185">
        <f t="shared" si="20"/>
        <v>0</v>
      </c>
      <c r="C185">
        <f t="shared" si="21"/>
        <v>3.0615957520819534E-3</v>
      </c>
      <c r="D185">
        <f t="shared" si="22"/>
        <v>99.846685157988091</v>
      </c>
      <c r="E185">
        <f t="shared" si="23"/>
        <v>99.849746753740177</v>
      </c>
      <c r="F185" s="3">
        <v>99.849746753740177</v>
      </c>
      <c r="G185" s="4">
        <v>99.496886774687027</v>
      </c>
      <c r="H185" s="5">
        <v>99.051600204197257</v>
      </c>
      <c r="I185" s="3">
        <f t="shared" si="24"/>
        <v>0.96994935074803545</v>
      </c>
      <c r="J185" s="4">
        <f t="shared" si="25"/>
        <v>0.96645911831246845</v>
      </c>
      <c r="K185" s="5">
        <f t="shared" si="26"/>
        <v>0.96206400816789028</v>
      </c>
    </row>
    <row r="186" spans="1:11">
      <c r="A186">
        <f t="shared" si="19"/>
        <v>177</v>
      </c>
      <c r="B186">
        <f t="shared" si="20"/>
        <v>0</v>
      </c>
      <c r="C186">
        <f t="shared" si="21"/>
        <v>3.0005497175941537E-3</v>
      </c>
      <c r="D186">
        <f t="shared" si="22"/>
        <v>99.849746753740177</v>
      </c>
      <c r="E186">
        <f t="shared" si="23"/>
        <v>99.852747303457775</v>
      </c>
      <c r="F186" s="3">
        <v>99.852747303457775</v>
      </c>
      <c r="G186" s="4">
        <v>99.506898414609793</v>
      </c>
      <c r="H186" s="5">
        <v>99.070388307678783</v>
      </c>
      <c r="I186" s="3">
        <f t="shared" si="24"/>
        <v>0.97054946069155501</v>
      </c>
      <c r="J186" s="4">
        <f t="shared" si="25"/>
        <v>0.96712656097398619</v>
      </c>
      <c r="K186" s="5">
        <f t="shared" si="26"/>
        <v>0.96281553230715133</v>
      </c>
    </row>
    <row r="187" spans="1:11">
      <c r="A187">
        <f t="shared" si="19"/>
        <v>178</v>
      </c>
      <c r="B187">
        <f t="shared" si="20"/>
        <v>0</v>
      </c>
      <c r="C187">
        <f t="shared" si="21"/>
        <v>2.9407172595166411E-3</v>
      </c>
      <c r="D187">
        <f t="shared" si="22"/>
        <v>99.852747303457775</v>
      </c>
      <c r="E187">
        <f t="shared" si="23"/>
        <v>99.855688020717295</v>
      </c>
      <c r="F187" s="3">
        <v>99.855688020717295</v>
      </c>
      <c r="G187" s="4">
        <v>99.516711816482896</v>
      </c>
      <c r="H187" s="5">
        <v>99.088807705945513</v>
      </c>
      <c r="I187" s="3">
        <f t="shared" si="24"/>
        <v>0.97113760414345907</v>
      </c>
      <c r="J187" s="4">
        <f t="shared" si="25"/>
        <v>0.96778078776552645</v>
      </c>
      <c r="K187" s="5">
        <f t="shared" si="26"/>
        <v>0.96355230823782057</v>
      </c>
    </row>
    <row r="188" spans="1:11">
      <c r="A188">
        <f t="shared" si="19"/>
        <v>179</v>
      </c>
      <c r="B188">
        <f t="shared" si="20"/>
        <v>0</v>
      </c>
      <c r="C188">
        <f t="shared" si="21"/>
        <v>2.8820743961812502E-3</v>
      </c>
      <c r="D188">
        <f t="shared" si="22"/>
        <v>99.855688020717295</v>
      </c>
      <c r="E188">
        <f t="shared" si="23"/>
        <v>99.858570095113478</v>
      </c>
      <c r="F188" s="3">
        <v>99.858570095113478</v>
      </c>
      <c r="G188" s="4">
        <v>99.526330866659578</v>
      </c>
      <c r="H188" s="5">
        <v>99.106865497547247</v>
      </c>
      <c r="I188" s="3">
        <f t="shared" si="24"/>
        <v>0.97171401902269561</v>
      </c>
      <c r="J188" s="4">
        <f t="shared" si="25"/>
        <v>0.96842205777730517</v>
      </c>
      <c r="K188" s="5">
        <f t="shared" si="26"/>
        <v>0.9642746199018899</v>
      </c>
    </row>
    <row r="189" spans="1:11">
      <c r="A189">
        <f t="shared" si="19"/>
        <v>180</v>
      </c>
      <c r="B189">
        <f t="shared" si="20"/>
        <v>0</v>
      </c>
      <c r="C189">
        <f t="shared" si="21"/>
        <v>2.8245976141312639E-3</v>
      </c>
      <c r="D189">
        <f t="shared" si="22"/>
        <v>99.858570095113478</v>
      </c>
      <c r="E189">
        <f t="shared" si="23"/>
        <v>99.861394692727615</v>
      </c>
      <c r="F189" s="3">
        <v>99.861394692727615</v>
      </c>
      <c r="G189" s="4">
        <v>99.535759376836808</v>
      </c>
      <c r="H189" s="5">
        <v>99.124568649748412</v>
      </c>
      <c r="I189" s="3">
        <f t="shared" si="24"/>
        <v>0.97227893854552294</v>
      </c>
      <c r="J189" s="4">
        <f t="shared" si="25"/>
        <v>0.96905062512245388</v>
      </c>
      <c r="K189" s="5">
        <f t="shared" si="26"/>
        <v>0.9649827459899365</v>
      </c>
    </row>
    <row r="190" spans="1:11">
      <c r="A190">
        <f t="shared" si="19"/>
        <v>181</v>
      </c>
      <c r="B190">
        <f t="shared" si="20"/>
        <v>0</v>
      </c>
      <c r="C190">
        <f t="shared" si="21"/>
        <v>2.7682638592069469E-3</v>
      </c>
      <c r="D190">
        <f t="shared" si="22"/>
        <v>99.861394692727615</v>
      </c>
      <c r="E190">
        <f t="shared" si="23"/>
        <v>99.864162956586824</v>
      </c>
      <c r="F190" s="3">
        <v>99.864162956586824</v>
      </c>
      <c r="G190" s="4">
        <v>99.545001085428837</v>
      </c>
      <c r="H190" s="5">
        <v>99.141924000743643</v>
      </c>
      <c r="I190" s="3">
        <f t="shared" si="24"/>
        <v>0.97283259131736488</v>
      </c>
      <c r="J190" s="4">
        <f t="shared" si="25"/>
        <v>0.96966673902858913</v>
      </c>
      <c r="K190" s="5">
        <f t="shared" si="26"/>
        <v>0.96567696002974568</v>
      </c>
    </row>
    <row r="191" spans="1:11">
      <c r="A191">
        <f t="shared" si="19"/>
        <v>182</v>
      </c>
      <c r="B191">
        <f t="shared" si="20"/>
        <v>0</v>
      </c>
      <c r="C191">
        <f t="shared" si="21"/>
        <v>2.7130505277909206E-3</v>
      </c>
      <c r="D191">
        <f t="shared" si="22"/>
        <v>99.864162956586824</v>
      </c>
      <c r="E191">
        <f t="shared" si="23"/>
        <v>99.866876007114612</v>
      </c>
      <c r="F191" s="3">
        <v>99.866876007114612</v>
      </c>
      <c r="G191" s="4">
        <v>99.554059658917808</v>
      </c>
      <c r="H191" s="5">
        <v>99.158938261844668</v>
      </c>
      <c r="I191" s="3">
        <f t="shared" si="24"/>
        <v>0.97337520142292244</v>
      </c>
      <c r="J191" s="4">
        <f t="shared" si="25"/>
        <v>0.97027064392785389</v>
      </c>
      <c r="K191" s="5">
        <f t="shared" si="26"/>
        <v>0.9663575304737867</v>
      </c>
    </row>
    <row r="192" spans="1:11">
      <c r="A192">
        <f t="shared" si="19"/>
        <v>183</v>
      </c>
      <c r="B192">
        <f t="shared" si="20"/>
        <v>0</v>
      </c>
      <c r="C192">
        <f t="shared" si="21"/>
        <v>2.6589354582113841E-3</v>
      </c>
      <c r="D192">
        <f t="shared" si="22"/>
        <v>99.866876007114612</v>
      </c>
      <c r="E192">
        <f t="shared" si="23"/>
        <v>99.869534942572827</v>
      </c>
      <c r="F192" s="3">
        <v>99.869534942572827</v>
      </c>
      <c r="G192" s="4">
        <v>99.562938693181891</v>
      </c>
      <c r="H192" s="5">
        <v>99.175618019638293</v>
      </c>
      <c r="I192" s="3">
        <f t="shared" si="24"/>
        <v>0.97390698851456536</v>
      </c>
      <c r="J192" s="4">
        <f t="shared" si="25"/>
        <v>0.9708625795454594</v>
      </c>
      <c r="K192" s="5">
        <f t="shared" si="26"/>
        <v>0.9670247207855317</v>
      </c>
    </row>
    <row r="193" spans="1:11">
      <c r="A193">
        <f t="shared" si="19"/>
        <v>184</v>
      </c>
      <c r="B193">
        <f t="shared" si="20"/>
        <v>0</v>
      </c>
      <c r="C193">
        <f t="shared" si="21"/>
        <v>2.6058969223016239E-3</v>
      </c>
      <c r="D193">
        <f t="shared" si="22"/>
        <v>99.869534942572827</v>
      </c>
      <c r="E193">
        <f t="shared" si="23"/>
        <v>99.872140839495131</v>
      </c>
      <c r="F193" s="3">
        <v>99.872140839495131</v>
      </c>
      <c r="G193" s="4">
        <v>99.571641714801075</v>
      </c>
      <c r="H193" s="5">
        <v>99.191969738115617</v>
      </c>
      <c r="I193" s="3">
        <f t="shared" si="24"/>
        <v>0.9744281678990262</v>
      </c>
      <c r="J193" s="4">
        <f t="shared" si="25"/>
        <v>0.97144278098673831</v>
      </c>
      <c r="K193" s="5">
        <f t="shared" si="26"/>
        <v>0.96767878952462472</v>
      </c>
    </row>
    <row r="194" spans="1:11">
      <c r="A194">
        <f t="shared" si="19"/>
        <v>185</v>
      </c>
      <c r="B194">
        <f t="shared" si="20"/>
        <v>0</v>
      </c>
      <c r="C194">
        <f t="shared" si="21"/>
        <v>2.5539136171124559E-3</v>
      </c>
      <c r="D194">
        <f t="shared" si="22"/>
        <v>99.872140839495131</v>
      </c>
      <c r="E194">
        <f t="shared" si="23"/>
        <v>99.874694753112237</v>
      </c>
      <c r="F194" s="3">
        <v>99.874694753112237</v>
      </c>
      <c r="G194" s="4">
        <v>99.580172182340959</v>
      </c>
      <c r="H194" s="5">
        <v>99.207999760772481</v>
      </c>
      <c r="I194" s="3">
        <f t="shared" si="24"/>
        <v>0.97493895062244751</v>
      </c>
      <c r="J194" s="4">
        <f t="shared" si="25"/>
        <v>0.97201147882273065</v>
      </c>
      <c r="K194" s="5">
        <f t="shared" si="26"/>
        <v>0.96831999043089922</v>
      </c>
    </row>
    <row r="195" spans="1:11">
      <c r="A195">
        <f t="shared" si="19"/>
        <v>186</v>
      </c>
      <c r="B195">
        <f t="shared" si="20"/>
        <v>0</v>
      </c>
      <c r="C195">
        <f t="shared" si="21"/>
        <v>2.5029646567757509E-3</v>
      </c>
      <c r="D195">
        <f t="shared" si="22"/>
        <v>99.874694753112237</v>
      </c>
      <c r="E195">
        <f t="shared" si="23"/>
        <v>99.877197717769008</v>
      </c>
      <c r="F195" s="3">
        <v>99.877197717769008</v>
      </c>
      <c r="G195" s="4">
        <v>99.588533487614839</v>
      </c>
      <c r="H195" s="5">
        <v>99.223714312681238</v>
      </c>
      <c r="I195" s="3">
        <f t="shared" si="24"/>
        <v>0.97543954355380147</v>
      </c>
      <c r="J195" s="4">
        <f t="shared" si="25"/>
        <v>0.97256889917432265</v>
      </c>
      <c r="K195" s="5">
        <f t="shared" si="26"/>
        <v>0.96894857250724953</v>
      </c>
    </row>
    <row r="196" spans="1:11">
      <c r="A196">
        <f t="shared" si="19"/>
        <v>187</v>
      </c>
      <c r="B196">
        <f t="shared" si="20"/>
        <v>0</v>
      </c>
      <c r="C196">
        <f t="shared" si="21"/>
        <v>2.4530295645156471E-3</v>
      </c>
      <c r="D196">
        <f t="shared" si="22"/>
        <v>99.877197717769008</v>
      </c>
      <c r="E196">
        <f t="shared" si="23"/>
        <v>99.879650747333528</v>
      </c>
      <c r="F196" s="3">
        <v>99.879650747333528</v>
      </c>
      <c r="G196" s="4">
        <v>99.59672895692438</v>
      </c>
      <c r="H196" s="5">
        <v>99.239119502533953</v>
      </c>
      <c r="I196" s="3">
        <f t="shared" si="24"/>
        <v>0.97593014946670564</v>
      </c>
      <c r="J196" s="4">
        <f t="shared" si="25"/>
        <v>0.97311526379495872</v>
      </c>
      <c r="K196" s="5">
        <f t="shared" si="26"/>
        <v>0.96956478010135816</v>
      </c>
    </row>
    <row r="197" spans="1:11">
      <c r="A197">
        <f t="shared" si="19"/>
        <v>188</v>
      </c>
      <c r="B197">
        <f t="shared" si="20"/>
        <v>0</v>
      </c>
      <c r="C197">
        <f t="shared" si="21"/>
        <v>2.4040882648060044E-3</v>
      </c>
      <c r="D197">
        <f t="shared" si="22"/>
        <v>99.879650747333528</v>
      </c>
      <c r="E197">
        <f t="shared" si="23"/>
        <v>99.882054835598339</v>
      </c>
      <c r="F197" s="3">
        <v>99.882054835598339</v>
      </c>
      <c r="G197" s="4">
        <v>99.604761852279054</v>
      </c>
      <c r="H197" s="5">
        <v>99.254221324656996</v>
      </c>
      <c r="I197" s="3">
        <f t="shared" si="24"/>
        <v>0.97641096711966779</v>
      </c>
      <c r="J197" s="4">
        <f t="shared" si="25"/>
        <v>0.97365079015193701</v>
      </c>
      <c r="K197" s="5">
        <f t="shared" si="26"/>
        <v>0.97016885298627986</v>
      </c>
    </row>
    <row r="198" spans="1:11">
      <c r="A198">
        <f t="shared" si="19"/>
        <v>189</v>
      </c>
      <c r="B198">
        <f t="shared" si="20"/>
        <v>0</v>
      </c>
      <c r="C198">
        <f t="shared" si="21"/>
        <v>2.356121075671974E-3</v>
      </c>
      <c r="D198">
        <f t="shared" si="22"/>
        <v>99.882054835598339</v>
      </c>
      <c r="E198">
        <f t="shared" si="23"/>
        <v>99.884410956674017</v>
      </c>
      <c r="F198" s="3">
        <v>99.884410956674017</v>
      </c>
      <c r="G198" s="4">
        <v>99.612635372594795</v>
      </c>
      <c r="H198" s="5">
        <v>99.269025660997343</v>
      </c>
      <c r="I198" s="3">
        <f t="shared" si="24"/>
        <v>0.97688219133480347</v>
      </c>
      <c r="J198" s="4">
        <f t="shared" si="25"/>
        <v>0.97417569150631966</v>
      </c>
      <c r="K198" s="5">
        <f t="shared" si="26"/>
        <v>0.9707610264398937</v>
      </c>
    </row>
    <row r="199" spans="1:11">
      <c r="A199">
        <f t="shared" si="19"/>
        <v>190</v>
      </c>
      <c r="B199">
        <f t="shared" si="20"/>
        <v>0</v>
      </c>
      <c r="C199">
        <f t="shared" si="21"/>
        <v>2.3091087011322163E-3</v>
      </c>
      <c r="D199">
        <f t="shared" si="22"/>
        <v>99.884410956674017</v>
      </c>
      <c r="E199">
        <f t="shared" si="23"/>
        <v>99.886720065375144</v>
      </c>
      <c r="F199" s="3">
        <v>99.886720065375144</v>
      </c>
      <c r="G199" s="4">
        <v>99.620352654871979</v>
      </c>
      <c r="H199" s="5">
        <v>99.283538283080546</v>
      </c>
      <c r="I199" s="3">
        <f t="shared" si="24"/>
        <v>0.97734401307502883</v>
      </c>
      <c r="J199" s="4">
        <f t="shared" si="25"/>
        <v>0.97469017699146532</v>
      </c>
      <c r="K199" s="5">
        <f t="shared" si="26"/>
        <v>0.97134153132322187</v>
      </c>
    </row>
    <row r="200" spans="1:11">
      <c r="A200" s="1">
        <f t="shared" si="19"/>
        <v>191</v>
      </c>
      <c r="B200">
        <f t="shared" si="20"/>
        <v>0</v>
      </c>
      <c r="C200">
        <f t="shared" si="21"/>
        <v>2.2630322237793725E-3</v>
      </c>
      <c r="D200">
        <f t="shared" si="22"/>
        <v>99.886720065375144</v>
      </c>
      <c r="E200">
        <f t="shared" si="23"/>
        <v>99.888983097598924</v>
      </c>
      <c r="F200" s="3">
        <v>99.888983097598924</v>
      </c>
      <c r="G200" s="4">
        <v>99.627916775353214</v>
      </c>
      <c r="H200" s="5">
        <v>99.297764853940578</v>
      </c>
      <c r="I200" s="3">
        <f t="shared" si="24"/>
        <v>0.9777966195197848</v>
      </c>
      <c r="J200" s="4">
        <f t="shared" si="25"/>
        <v>0.97519445169021424</v>
      </c>
      <c r="K200" s="5">
        <f t="shared" si="26"/>
        <v>0.97191059415762315</v>
      </c>
    </row>
    <row r="201" spans="1:11">
      <c r="A201">
        <f t="shared" si="19"/>
        <v>192</v>
      </c>
      <c r="B201">
        <f t="shared" si="20"/>
        <v>0</v>
      </c>
      <c r="C201">
        <f t="shared" si="21"/>
        <v>2.2178730974977182E-3</v>
      </c>
      <c r="D201">
        <f t="shared" si="22"/>
        <v>99.888983097598924</v>
      </c>
      <c r="E201">
        <f t="shared" si="23"/>
        <v>99.891200970696417</v>
      </c>
      <c r="F201" s="3">
        <v>99.891200970696417</v>
      </c>
      <c r="G201" s="4">
        <v>99.635330750660941</v>
      </c>
      <c r="H201" s="5">
        <v>99.31171093002169</v>
      </c>
      <c r="I201" s="3">
        <f t="shared" si="24"/>
        <v>0.97824019413928343</v>
      </c>
      <c r="J201" s="4">
        <f t="shared" si="25"/>
        <v>0.97568871671072943</v>
      </c>
      <c r="K201" s="5">
        <f t="shared" si="26"/>
        <v>0.97246843720086762</v>
      </c>
    </row>
    <row r="202" spans="1:11">
      <c r="A202">
        <f t="shared" si="19"/>
        <v>193</v>
      </c>
      <c r="B202">
        <f t="shared" si="20"/>
        <v>0</v>
      </c>
      <c r="C202">
        <f t="shared" si="21"/>
        <v>2.1736131403162326E-3</v>
      </c>
      <c r="D202">
        <f t="shared" si="22"/>
        <v>99.891200970696417</v>
      </c>
      <c r="E202">
        <f t="shared" si="23"/>
        <v>99.893374583836732</v>
      </c>
      <c r="F202" s="3">
        <v>99.893374583836732</v>
      </c>
      <c r="G202" s="4">
        <v>99.642597538915439</v>
      </c>
      <c r="H202" s="5">
        <v>99.325381963052479</v>
      </c>
      <c r="I202" s="3">
        <f t="shared" si="24"/>
        <v>0.9786749167673463</v>
      </c>
      <c r="J202" s="4">
        <f t="shared" si="25"/>
        <v>0.97617316926102926</v>
      </c>
      <c r="K202" s="5">
        <f t="shared" si="26"/>
        <v>0.97301527852209913</v>
      </c>
    </row>
    <row r="203" spans="1:11">
      <c r="A203">
        <f t="shared" ref="A203:A209" si="27">A202+1</f>
        <v>194</v>
      </c>
      <c r="B203">
        <f t="shared" ref="B203:B209" si="28">B202</f>
        <v>0</v>
      </c>
      <c r="C203">
        <f t="shared" si="21"/>
        <v>2.1302345273908831E-3</v>
      </c>
      <c r="D203">
        <f t="shared" si="22"/>
        <v>99.893374583836732</v>
      </c>
      <c r="E203">
        <f t="shared" si="23"/>
        <v>99.895504818364117</v>
      </c>
      <c r="F203" s="3">
        <v>99.895504818364117</v>
      </c>
      <c r="G203" s="4">
        <v>99.649720040833287</v>
      </c>
      <c r="H203" s="5">
        <v>99.338783301892278</v>
      </c>
      <c r="I203" s="3">
        <f t="shared" si="24"/>
        <v>0.9791009636728234</v>
      </c>
      <c r="J203" s="4">
        <f t="shared" si="25"/>
        <v>0.97664800272221919</v>
      </c>
      <c r="K203" s="5">
        <f t="shared" si="26"/>
        <v>0.97355133207569111</v>
      </c>
    </row>
    <row r="204" spans="1:11">
      <c r="A204">
        <f t="shared" si="27"/>
        <v>195</v>
      </c>
      <c r="B204">
        <f t="shared" si="28"/>
        <v>0</v>
      </c>
      <c r="C204">
        <f t="shared" si="21"/>
        <v>2.087719784120748E-3</v>
      </c>
      <c r="D204">
        <f t="shared" si="22"/>
        <v>99.895504818364117</v>
      </c>
      <c r="E204">
        <f t="shared" si="23"/>
        <v>99.897592538148231</v>
      </c>
      <c r="F204" s="3">
        <v>99.897592538148231</v>
      </c>
      <c r="G204" s="4">
        <v>99.656701100806657</v>
      </c>
      <c r="H204" s="5">
        <v>99.351920194350058</v>
      </c>
      <c r="I204" s="3">
        <f t="shared" si="24"/>
        <v>0.97951850762964621</v>
      </c>
      <c r="J204" s="4">
        <f t="shared" si="25"/>
        <v>0.97711340672044378</v>
      </c>
      <c r="K204" s="5">
        <f t="shared" si="26"/>
        <v>0.9740768077740023</v>
      </c>
    </row>
    <row r="205" spans="1:11">
      <c r="A205">
        <f t="shared" si="27"/>
        <v>196</v>
      </c>
      <c r="B205">
        <f t="shared" si="28"/>
        <v>0</v>
      </c>
      <c r="C205">
        <f t="shared" si="21"/>
        <v>2.0460517793868616E-3</v>
      </c>
      <c r="D205">
        <f t="shared" si="22"/>
        <v>99.897592538148231</v>
      </c>
      <c r="E205">
        <f t="shared" si="23"/>
        <v>99.899638589927619</v>
      </c>
      <c r="F205" s="3">
        <v>99.899638589927619</v>
      </c>
      <c r="G205" s="4">
        <v>99.663543507963681</v>
      </c>
      <c r="H205" s="5">
        <v>99.364797788976162</v>
      </c>
      <c r="I205" s="3">
        <f t="shared" si="24"/>
        <v>0.97992771798552381</v>
      </c>
      <c r="J205" s="4">
        <f t="shared" si="25"/>
        <v>0.9775695671975787</v>
      </c>
      <c r="K205" s="5">
        <f t="shared" si="26"/>
        <v>0.97459191155904645</v>
      </c>
    </row>
    <row r="206" spans="1:11">
      <c r="A206">
        <f t="shared" si="27"/>
        <v>197</v>
      </c>
      <c r="B206">
        <f t="shared" si="28"/>
        <v>0</v>
      </c>
      <c r="C206">
        <f t="shared" si="21"/>
        <v>2.005213718921265E-3</v>
      </c>
      <c r="D206">
        <f t="shared" si="22"/>
        <v>99.899638589927619</v>
      </c>
      <c r="E206">
        <f t="shared" si="23"/>
        <v>99.901643803646536</v>
      </c>
      <c r="F206" s="3">
        <v>99.901643803646536</v>
      </c>
      <c r="G206" s="4">
        <v>99.670249997210206</v>
      </c>
      <c r="H206" s="5">
        <v>99.377421136826854</v>
      </c>
      <c r="I206" s="3">
        <f t="shared" si="24"/>
        <v>0.98032876072930719</v>
      </c>
      <c r="J206" s="4">
        <f t="shared" si="25"/>
        <v>0.97801666648068042</v>
      </c>
      <c r="K206" s="5">
        <f t="shared" si="26"/>
        <v>0.97509684547307418</v>
      </c>
    </row>
    <row r="207" spans="1:11">
      <c r="A207">
        <f t="shared" si="27"/>
        <v>198</v>
      </c>
      <c r="B207">
        <f t="shared" si="28"/>
        <v>0</v>
      </c>
      <c r="C207">
        <f t="shared" si="21"/>
        <v>1.965189138797101E-3</v>
      </c>
      <c r="D207">
        <f t="shared" si="22"/>
        <v>99.901643803646536</v>
      </c>
      <c r="E207">
        <f t="shared" si="23"/>
        <v>99.903608992785337</v>
      </c>
      <c r="F207" s="3">
        <v>99.903608992785337</v>
      </c>
      <c r="G207" s="4">
        <v>99.676823250253136</v>
      </c>
      <c r="H207" s="5">
        <v>99.389795193202147</v>
      </c>
      <c r="I207" s="3">
        <f t="shared" si="24"/>
        <v>0.98072179855706731</v>
      </c>
      <c r="J207" s="4">
        <f t="shared" si="25"/>
        <v>0.97845488335020903</v>
      </c>
      <c r="K207" s="5">
        <f t="shared" si="26"/>
        <v>0.97559180772808585</v>
      </c>
    </row>
    <row r="208" spans="1:11">
      <c r="A208">
        <f t="shared" si="27"/>
        <v>199</v>
      </c>
      <c r="B208">
        <f t="shared" si="28"/>
        <v>0</v>
      </c>
      <c r="C208">
        <f t="shared" si="21"/>
        <v>1.9259618990387862E-3</v>
      </c>
      <c r="D208">
        <f t="shared" si="22"/>
        <v>99.903608992785337</v>
      </c>
      <c r="E208">
        <f t="shared" si="23"/>
        <v>99.90553495468437</v>
      </c>
      <c r="F208" s="3">
        <v>99.90553495468437</v>
      </c>
      <c r="G208" s="4">
        <v>99.683265896605761</v>
      </c>
      <c r="H208" s="5">
        <v>99.40192481935685</v>
      </c>
      <c r="I208" s="3">
        <f t="shared" si="24"/>
        <v>0.98110699093687403</v>
      </c>
      <c r="J208" s="4">
        <f t="shared" si="25"/>
        <v>0.97888439310705067</v>
      </c>
      <c r="K208" s="5">
        <f t="shared" si="26"/>
        <v>0.97607699277427395</v>
      </c>
    </row>
    <row r="209" spans="1:11">
      <c r="A209" s="1">
        <f t="shared" si="27"/>
        <v>200</v>
      </c>
      <c r="B209">
        <f t="shared" si="28"/>
        <v>0</v>
      </c>
      <c r="C209">
        <f t="shared" si="21"/>
        <v>1.8875161773552664E-3</v>
      </c>
      <c r="D209">
        <f t="shared" si="22"/>
        <v>99.90553495468437</v>
      </c>
      <c r="E209">
        <f t="shared" si="23"/>
        <v>99.907422470861732</v>
      </c>
      <c r="F209" s="3">
        <v>99.907422470861732</v>
      </c>
      <c r="G209" s="4">
        <v>99.689580514575198</v>
      </c>
      <c r="H209" s="5">
        <v>99.413814784185377</v>
      </c>
      <c r="I209" s="3">
        <f t="shared" si="24"/>
        <v>0.9814844941723464</v>
      </c>
      <c r="J209" s="4">
        <f t="shared" si="25"/>
        <v>0.97930536763834652</v>
      </c>
      <c r="K209" s="5">
        <f t="shared" si="26"/>
        <v>0.97655259136741501</v>
      </c>
    </row>
    <row r="260" spans="1:9">
      <c r="A260" s="1"/>
      <c r="I260" s="1"/>
    </row>
    <row r="269" spans="1:9">
      <c r="A269" s="1"/>
    </row>
    <row r="319" spans="1:1">
      <c r="A319" s="1"/>
    </row>
    <row r="322" spans="1:10">
      <c r="A322" s="1"/>
      <c r="J32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de Neuchâtel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GRETHER Jean-Marie</dc:creator>
  <cp:keywords/>
  <dc:description/>
  <cp:lastModifiedBy>Monney Marion</cp:lastModifiedBy>
  <cp:revision/>
  <dcterms:created xsi:type="dcterms:W3CDTF">2023-10-26T13:01:16Z</dcterms:created>
  <dcterms:modified xsi:type="dcterms:W3CDTF">2024-04-25T15:48:07Z</dcterms:modified>
  <cp:category/>
  <cp:contentStatus/>
</cp:coreProperties>
</file>